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activeTab="11"/>
  </bookViews>
  <sheets>
    <sheet name="Starshare " sheetId="1" r:id="rId1"/>
    <sheet name="Bonanza" sheetId="2" r:id="rId2"/>
    <sheet name="Banking &amp; Financial Services" sheetId="3" r:id="rId3"/>
    <sheet name="Nifty Index " sheetId="4" r:id="rId4"/>
    <sheet name="Discovery" sheetId="5" r:id="rId5"/>
    <sheet name="Ethical" sheetId="6" r:id="rId6"/>
    <sheet name="Taxshield" sheetId="7" r:id="rId7"/>
    <sheet name=" Infrastructure" sheetId="13" r:id="rId8"/>
    <sheet name="Liquid" sheetId="8" r:id="rId9"/>
    <sheet name=" Ultra Short Term" sheetId="9" r:id="rId10"/>
    <sheet name="Short Term Income" sheetId="10" r:id="rId11"/>
    <sheet name="Dynamic Income" sheetId="11" r:id="rId12"/>
  </sheets>
  <definedNames>
    <definedName name="OLE_LINK1" localSheetId="3">'Nifty Index '!$B$10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52" i="11"/>
  <c r="C46"/>
  <c r="C50"/>
  <c r="C33"/>
  <c r="C26" i="10"/>
  <c r="C37"/>
  <c r="C42" i="9"/>
  <c r="C29" i="8"/>
  <c r="G34" i="7"/>
  <c r="C33" i="9" l="1"/>
  <c r="H30" i="13"/>
  <c r="C24" i="11" l="1"/>
  <c r="C28"/>
  <c r="G31" i="8"/>
  <c r="C44" i="10" l="1"/>
  <c r="C40"/>
  <c r="C40" i="9"/>
  <c r="C36"/>
  <c r="E38" i="13" l="1"/>
  <c r="C46" i="10" l="1"/>
  <c r="G34" i="8" l="1"/>
  <c r="E53" i="1" l="1"/>
  <c r="E50" i="7"/>
  <c r="E53" i="6"/>
  <c r="E55" i="5"/>
  <c r="E46" i="4"/>
  <c r="B36" i="3"/>
  <c r="E49" i="2" l="1"/>
  <c r="G36" i="8" l="1"/>
</calcChain>
</file>

<file path=xl/sharedStrings.xml><?xml version="1.0" encoding="utf-8"?>
<sst xmlns="http://schemas.openxmlformats.org/spreadsheetml/2006/main" count="1183" uniqueCount="400">
  <si>
    <t>Nature</t>
  </si>
  <si>
    <t>Minimum Application Amount</t>
  </si>
  <si>
    <t xml:space="preserve">Load Structure </t>
  </si>
  <si>
    <t xml:space="preserve">Benchmark </t>
  </si>
  <si>
    <t>Asset Allocation</t>
  </si>
  <si>
    <t>Rs.5000 and multiple of Re 1 thereof</t>
  </si>
  <si>
    <t>Entry load - Nil</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</si>
  <si>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</si>
  <si>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</si>
  <si>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</si>
  <si>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</si>
  <si>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</si>
  <si>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</si>
  <si>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</si>
  <si>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</si>
  <si>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</si>
  <si>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</si>
  <si>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</si>
  <si>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</si>
  <si>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</si>
  <si>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</si>
  <si>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</si>
  <si>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</si>
  <si>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</si>
  <si>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</si>
  <si>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</si>
  <si>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</si>
  <si>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</si>
  <si>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</si>
  <si>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</si>
  <si>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</si>
  <si>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</si>
  <si>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</si>
  <si>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</si>
  <si>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</si>
  <si>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</si>
  <si>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</si>
  <si>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</si>
  <si>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</si>
  <si>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</si>
  <si>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</si>
  <si>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</si>
  <si>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</si>
  <si>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</si>
  <si>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</si>
  <si>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</si>
  <si>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</si>
  <si>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</si>
  <si>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</si>
  <si>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</si>
  <si>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</si>
  <si>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</si>
  <si>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</si>
  <si>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</si>
  <si>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Yes Bank Ltd.</t>
  </si>
  <si>
    <t>Bharat Petroleum Corporation Ltd.</t>
  </si>
  <si>
    <t>Torrent Power Ltd.</t>
  </si>
  <si>
    <t>Asian Paints Ltd.</t>
  </si>
  <si>
    <t>Bharat Forge Ltd.</t>
  </si>
  <si>
    <t>Hero MotoCorp Ltd.</t>
  </si>
  <si>
    <t>Petronet LNG Ltd.</t>
  </si>
  <si>
    <t>Grasim Industries Ltd.</t>
  </si>
  <si>
    <t>Zee Entertainment Enterprises Ltd.</t>
  </si>
  <si>
    <t>Bosch Ltd.</t>
  </si>
  <si>
    <t>JSW Steel Ltd.</t>
  </si>
  <si>
    <t>Bank of Baroda</t>
  </si>
  <si>
    <t>Max Financial Services Ltd.</t>
  </si>
  <si>
    <t>ABB India Ltd.</t>
  </si>
  <si>
    <t>Hindalco Industries Ltd.</t>
  </si>
  <si>
    <t>Tata Steel Ltd.</t>
  </si>
  <si>
    <t>Max India Ltd.</t>
  </si>
  <si>
    <t>Torrent Pharmaceuticals Ltd.</t>
  </si>
  <si>
    <t>Max Ventures and Industries Ltd.</t>
  </si>
  <si>
    <t>Total Equity Holding</t>
  </si>
  <si>
    <t>Cash &amp; Cash Equivalent</t>
  </si>
  <si>
    <t>Total Holding</t>
  </si>
  <si>
    <t xml:space="preserve">Portfolio Details </t>
  </si>
  <si>
    <t>The Karur Vysya Bank Ltd.</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</si>
  <si>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</si>
  <si>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</si>
  <si>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</si>
  <si>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</si>
  <si>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</si>
  <si>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</si>
  <si>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</si>
  <si>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Regular- 1.50%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</si>
  <si>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</si>
  <si>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</si>
  <si>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</si>
  <si>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</si>
  <si>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</si>
  <si>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</si>
  <si>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</si>
  <si>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</si>
  <si>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</si>
  <si>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</si>
  <si>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</si>
  <si>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</si>
  <si>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</si>
  <si>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</si>
  <si>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</si>
  <si>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</si>
  <si>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</si>
  <si>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</si>
  <si>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</si>
  <si>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</si>
  <si>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</si>
  <si>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</si>
  <si>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</si>
  <si>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Indian Oil Corporation Ltd.</t>
  </si>
  <si>
    <t>The Ramco Cements Ltd.</t>
  </si>
  <si>
    <t>Britannia Industries Ltd.</t>
  </si>
  <si>
    <t>Shree Cements Ltd.</t>
  </si>
  <si>
    <t>Havells India Ltd.</t>
  </si>
  <si>
    <t>Marico Ltd.</t>
  </si>
  <si>
    <t>SRF Ltd.</t>
  </si>
  <si>
    <t>Motherson Sumi Systems Ltd.</t>
  </si>
  <si>
    <t>Indraprastha Gas Ltd.</t>
  </si>
  <si>
    <t>Container Corporation of India Ltd.</t>
  </si>
  <si>
    <t>Godrej Consumer Products Ltd.</t>
  </si>
  <si>
    <t>Kansai Nerolac Paints Ltd.</t>
  </si>
  <si>
    <t>Sadbhav Engineering Ltd.</t>
  </si>
  <si>
    <t>Biocon Ltd.</t>
  </si>
  <si>
    <t>Sanofi India Ltd.</t>
  </si>
  <si>
    <t>Pidilite Industries Ltd.</t>
  </si>
  <si>
    <t>Gujarat Pipavav Port Ltd.</t>
  </si>
  <si>
    <t>NCC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</si>
  <si>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</si>
  <si>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</si>
  <si>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</si>
  <si>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</si>
  <si>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</si>
  <si>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</si>
  <si>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</si>
  <si>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</si>
  <si>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</si>
  <si>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</si>
  <si>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</si>
  <si>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</si>
  <si>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3M India Ltd.</t>
  </si>
  <si>
    <t>Fortis Healthcare Ltd.</t>
  </si>
  <si>
    <t>Finolex Cables Ltd.</t>
  </si>
  <si>
    <t>Atul Ltd.</t>
  </si>
  <si>
    <t>Carborundum Universal Ltd.</t>
  </si>
  <si>
    <t>SKF India Ltd.</t>
  </si>
  <si>
    <t>Index : S&amp;P BSE 500 Shariah</t>
  </si>
  <si>
    <t xml:space="preserve">S&amp;P BSE 200 </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</si>
  <si>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</si>
  <si>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</si>
  <si>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</si>
  <si>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</si>
  <si>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</si>
  <si>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</si>
  <si>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</si>
  <si>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</si>
  <si>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</si>
  <si>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</si>
  <si>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</si>
  <si>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</si>
  <si>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</si>
  <si>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</si>
  <si>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</si>
  <si>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</si>
  <si>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</si>
  <si>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</si>
  <si>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</si>
  <si>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RBL Bank Ltd.</t>
  </si>
  <si>
    <t>Canara Bank</t>
  </si>
  <si>
    <t>TOTAL -  CERTIFICATE OF DEPOSIT</t>
  </si>
  <si>
    <t>COMMERCIAL PAPER</t>
  </si>
  <si>
    <t>Cox &amp; Kings Ltd.</t>
  </si>
  <si>
    <t>TOTAL -  COMMERCIAL PAPER</t>
  </si>
  <si>
    <t>TREASURY BILL</t>
  </si>
  <si>
    <t xml:space="preserve">91 DAY T-BILL </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</si>
  <si>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</si>
  <si>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</si>
  <si>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</si>
  <si>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</si>
  <si>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</si>
  <si>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</si>
  <si>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</si>
  <si>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</si>
  <si>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</si>
  <si>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</si>
  <si>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</si>
  <si>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</si>
  <si>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</si>
  <si>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</si>
  <si>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</si>
  <si>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
  </si>
  <si>
    <t>Bilt Graphic Paper Products Ltd.</t>
  </si>
  <si>
    <t>IND A1+</t>
  </si>
  <si>
    <t>Ballarpur Industries Ltd.</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</si>
  <si>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</si>
  <si>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</si>
  <si>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</si>
  <si>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</si>
  <si>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</si>
  <si>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</si>
  <si>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</si>
  <si>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</si>
  <si>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</si>
  <si>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</si>
  <si>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</si>
  <si>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</si>
  <si>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Money Market Instrument : 65% -100%</t>
  </si>
  <si>
    <t>Debt instruments : 0% - 30%</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</si>
  <si>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</si>
  <si>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</si>
  <si>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</si>
  <si>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</si>
  <si>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</si>
  <si>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</si>
  <si>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</si>
  <si>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Rs.5000 and multiple of Re 1 thereafter</t>
  </si>
  <si>
    <t>AIA Engineering Ltd.</t>
  </si>
  <si>
    <t>Note :-</t>
  </si>
  <si>
    <t>1)  All returns provided is of Growth option calculated on compounded annualized basis</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</si>
  <si>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</si>
  <si>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</si>
  <si>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</si>
  <si>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</si>
  <si>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</si>
  <si>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</si>
  <si>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</si>
  <si>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</si>
  <si>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</si>
  <si>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</si>
  <si>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</si>
  <si>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</si>
  <si>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</si>
  <si>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</si>
  <si>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</si>
  <si>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</si>
  <si>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</si>
  <si>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</si>
  <si>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</si>
  <si>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</si>
  <si>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</si>
  <si>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</si>
  <si>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</si>
  <si>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</si>
  <si>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</si>
  <si>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</si>
  <si>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</si>
  <si>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</si>
  <si>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</si>
  <si>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</si>
  <si>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</si>
  <si>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</si>
  <si>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</si>
  <si>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</si>
  <si>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</si>
  <si>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</si>
  <si>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</si>
  <si>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</si>
  <si>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</si>
  <si>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</si>
  <si>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</si>
  <si>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</si>
  <si>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</si>
  <si>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</si>
  <si>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</si>
  <si>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</si>
  <si>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</si>
  <si>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</si>
  <si>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</si>
  <si>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</si>
  <si>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</si>
  <si>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</si>
  <si>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Chambal Fertilisers and Chemicals Ltd.</t>
  </si>
  <si>
    <t>Aurobindo Pharma Ltd.</t>
  </si>
  <si>
    <t>Unichem Laboratories Ltd.</t>
  </si>
  <si>
    <t>Glenmark Pharmaceuticals Ltd.</t>
  </si>
  <si>
    <t>Divi's Laboratories Ltd.</t>
  </si>
  <si>
    <t>Dabur India Ltd.</t>
  </si>
  <si>
    <t>Power Finance Corporation Ltd.</t>
  </si>
  <si>
    <t>Hindustan Zinc Ltd.</t>
  </si>
  <si>
    <t>Bajaj Finserv Ltd.</t>
  </si>
  <si>
    <t>Godrej Properties Ltd.</t>
  </si>
  <si>
    <t>Mahindra &amp; Mahindra Financial Services Ltd.</t>
  </si>
  <si>
    <t>Tata Communications Ltd.</t>
  </si>
  <si>
    <t>Shriram Transport Finance Company Ltd.</t>
  </si>
  <si>
    <t>The South Indian Bank Ltd.</t>
  </si>
  <si>
    <t>The Federal Bank Ltd.</t>
  </si>
  <si>
    <t>Bharti Infratel Ltd.</t>
  </si>
  <si>
    <t>CESC Ltd.</t>
  </si>
  <si>
    <t>Oil India Ltd.</t>
  </si>
  <si>
    <t>The Indian Hotels Company Ltd.</t>
  </si>
  <si>
    <t>Jyothy Laboratories Ltd.</t>
  </si>
  <si>
    <t>Gateway Distriparks Ltd.</t>
  </si>
  <si>
    <t>Nestle India Ltd.</t>
  </si>
  <si>
    <t>Blue Star Ltd.</t>
  </si>
  <si>
    <t>Direct    - 0.10%</t>
  </si>
  <si>
    <t>Regular- 0.18%</t>
  </si>
  <si>
    <t>IDFC Bank Ltd.</t>
  </si>
  <si>
    <t>Direct    - 0.45%</t>
  </si>
  <si>
    <t>Regular- 0.80%</t>
  </si>
  <si>
    <t xml:space="preserve"> </t>
  </si>
  <si>
    <t>3)  Direct Plan returns are calculated  from inception date i.e Jan-2013</t>
  </si>
  <si>
    <t xml:space="preserve">4)  Expenses ratio is year to date </t>
  </si>
  <si>
    <t>3)  Direct returns are calculated  from inception date i.e Jan-2013</t>
  </si>
  <si>
    <t>Taurus Ultra Short Term Fund</t>
  </si>
  <si>
    <t xml:space="preserve">Medium term capital appreciation and current  income with low volatility investment in Debt/ Money Market Instruments
</t>
  </si>
  <si>
    <t>To provide long-term capital appreciation. Emphasis will be on sharing growth through appreciation as well as on distribution of income by way of dividend</t>
  </si>
  <si>
    <t>To provide capital appreciation and income distribution to unit-holders through investment in a diversified portfolio of equities, which are based on the principles of Shariah.</t>
  </si>
  <si>
    <t xml:space="preserve"> Investment in equity &amp; equity  related instruments of companies from Infrastructure Sector</t>
  </si>
  <si>
    <t>Short term capital appreciation &amp; current income with  low risk &amp; high liquidity Investment in Money Market  Instruments/ Short Term Debt Instruments upto a maturity of 91 days.</t>
  </si>
  <si>
    <t>Short term capital appreciation  and current income with high  liquidity &amp; low volatility investment in Debt/ Money  Market Instruments</t>
  </si>
  <si>
    <t xml:space="preserve">To generate optimal returns with high liquidity through active management of the portfolio by investing in Debt and Money Market Instruments. </t>
  </si>
  <si>
    <t>Long term capital appreciation  and current income with high  liquidity  Investment in Debt/ Money Market Instruments</t>
  </si>
  <si>
    <t>DCB Bank Ltd.</t>
  </si>
  <si>
    <t>Exide Industries Ltd.</t>
  </si>
  <si>
    <t>Emami Ltd.</t>
  </si>
  <si>
    <t>Oriental Bank of Commerce</t>
  </si>
  <si>
    <t>IIFL Wealth Finance Ltd.</t>
  </si>
  <si>
    <t>Rs. 196.49 Crs (Sept-16)</t>
  </si>
  <si>
    <t>Direct -  2.42%</t>
  </si>
  <si>
    <t>Regular- 2.57%</t>
  </si>
  <si>
    <t>IDFC Ltd.</t>
  </si>
  <si>
    <t>Colgate Palmolive (India) Ltd.</t>
  </si>
  <si>
    <t>GIC Housing Finance Ltd.</t>
  </si>
  <si>
    <t>V.S.T Tillers Tractors Ltd.</t>
  </si>
  <si>
    <t>Gujarat Narmada Valley Fertilizers &amp; Chemicals Ltd.</t>
  </si>
  <si>
    <t>Rural Electrification Corporation Ltd.</t>
  </si>
  <si>
    <t>Prestige Estates Projects Ltd.</t>
  </si>
  <si>
    <t>Godrej Industries Ltd.</t>
  </si>
  <si>
    <t>Bajaj Electricals Ltd.</t>
  </si>
  <si>
    <t>Punjab National Bank</t>
  </si>
  <si>
    <t>Can Fin Homes Ltd.</t>
  </si>
  <si>
    <t>DLF Ltd.</t>
  </si>
  <si>
    <t>Larsen &amp; Toubro Infotech Ltd.</t>
  </si>
  <si>
    <t>(Sept-16)</t>
  </si>
  <si>
    <t>2)  AUM is closing AUM of Sept'16</t>
  </si>
  <si>
    <t>Rs. 24.68 Crs (Sept-16)</t>
  </si>
  <si>
    <t>Direct- 2.53%</t>
  </si>
  <si>
    <t>Regular- 2.68%</t>
  </si>
  <si>
    <t>Ashok Leyland Ltd.</t>
  </si>
  <si>
    <t xml:space="preserve"> (Sept-16)</t>
  </si>
  <si>
    <t>2)  AUM is closing AUM of  Sept'16</t>
  </si>
  <si>
    <t>Direct    - 1.84%</t>
  </si>
  <si>
    <t>Regular- 2.69%</t>
  </si>
  <si>
    <t>Rs. 6.45 Crs (Sept-16)</t>
  </si>
  <si>
    <t>L&amp;T Finance Holdings Ltd.</t>
  </si>
  <si>
    <t>Rs. 0.36 Crs (Sept-16)</t>
  </si>
  <si>
    <t>Direct    - 0.90%</t>
  </si>
  <si>
    <t>Direct    - 2.34%</t>
  </si>
  <si>
    <t>Regular -  2.69%</t>
  </si>
  <si>
    <t>Rs. 37.44 Crs (Sept-16)</t>
  </si>
  <si>
    <t>Cadila Healthcare Ltd.</t>
  </si>
  <si>
    <t>Century Textiles &amp; Industries Ltd.</t>
  </si>
  <si>
    <t>Castrol India Ltd.</t>
  </si>
  <si>
    <t>The Great Eastern Shipping Company Ltd.</t>
  </si>
  <si>
    <t>Jubilant Foodworks Ltd.</t>
  </si>
  <si>
    <t>Dishman Pharmaceuticals and Chemicals Ltd.</t>
  </si>
  <si>
    <t>Alembic Pharmaceuticals Ltd.</t>
  </si>
  <si>
    <t>Union Bank of India</t>
  </si>
  <si>
    <t>Sintex Industries Ltd.</t>
  </si>
  <si>
    <t>IPCA Laboratories Ltd.</t>
  </si>
  <si>
    <t>Bank of India</t>
  </si>
  <si>
    <t>Credit Analysis and Research Ltd.</t>
  </si>
  <si>
    <t>Gujarat Gas Ltd.</t>
  </si>
  <si>
    <t>Lakshmi Machine Works Ltd.</t>
  </si>
  <si>
    <t>Tata Elxsi Ltd.</t>
  </si>
  <si>
    <t>PC Jeweller Ltd.</t>
  </si>
  <si>
    <t>Rs. 29.32 Crs (Sept-16)</t>
  </si>
  <si>
    <t>Direct    - 2.28%</t>
  </si>
  <si>
    <t>Rs. 56.84 Crs (Sept-16)</t>
  </si>
  <si>
    <t>Reliance Capital Ltd.</t>
  </si>
  <si>
    <t>Rs. 4.98 Crs (Sept-16)</t>
  </si>
  <si>
    <t>Direct    - 2.08%</t>
  </si>
  <si>
    <t>Tata Sponge Iron Ltd.</t>
  </si>
  <si>
    <t>Rs. 901.43 Crs (Sept-16)</t>
  </si>
  <si>
    <t>Steel Authority of India Ltd.</t>
  </si>
  <si>
    <t>Aadhar Housing Finance Ltd.</t>
  </si>
  <si>
    <t>Reliance Jio Infocomm Ltd.</t>
  </si>
  <si>
    <t>Edelweiss Commodities Services Ltd.</t>
  </si>
  <si>
    <t>Dalmia Cement (Bharat) Ltd.</t>
  </si>
  <si>
    <t>Deepak Fertilizers and Petrochemicals Corporation Ltd.</t>
  </si>
  <si>
    <t>Dewan Housing Finance Corporation Ltd.</t>
  </si>
  <si>
    <t>JK Lakshmi Cement Ltd.</t>
  </si>
  <si>
    <t>Vedanta Ltd.</t>
  </si>
  <si>
    <t>Adani Enterprises Ltd.</t>
  </si>
  <si>
    <t>BWR A1+</t>
  </si>
  <si>
    <t>Scheme &amp; Benchmark Name (Sept-16)</t>
  </si>
  <si>
    <t>Rs. 75.03 Crs (Sept-16)</t>
  </si>
  <si>
    <t>Direct    - 0.38%</t>
  </si>
  <si>
    <t>Regular- 1.03%</t>
  </si>
  <si>
    <t>Allcargo Logistics Ltd.</t>
  </si>
  <si>
    <t>IND A1</t>
  </si>
  <si>
    <t>ONGC Mangalore Petrochemicals Ltd.</t>
  </si>
  <si>
    <t>Rs. 95.30 Crs (Sept-16)</t>
  </si>
  <si>
    <t>Rs. 66.74 Crs (Sept-16)</t>
  </si>
  <si>
    <t>Direct    - 0.30%</t>
  </si>
  <si>
    <t>Regular- 1.05%</t>
  </si>
  <si>
    <t>Commercial Papers</t>
  </si>
  <si>
    <t>TOTAL -  COMMERCIAL PAPERS</t>
  </si>
  <si>
    <t>Regular - 2.68%</t>
  </si>
  <si>
    <t>Exit Load - 0.50% if exited on or  before 180 days, Nil if exited after 180 days</t>
  </si>
  <si>
    <t>NA</t>
  </si>
</sst>
</file>

<file path=xl/styles.xml><?xml version="1.0" encoding="utf-8"?>
<styleSheet xmlns="http://schemas.openxmlformats.org/spreadsheetml/2006/main">
  <numFmts count="4">
    <numFmt numFmtId="43" formatCode="_(* #,##0.00_);_(* \(#,##0.00\);_(* &quot;-&quot;??_);_(@_)"/>
    <numFmt numFmtId="164" formatCode="&quot;Rs.&quot;\ #,##0.00;[Red]&quot;Rs.&quot;\ \-#,##0.00"/>
    <numFmt numFmtId="165" formatCode="#0.00"/>
    <numFmt numFmtId="166" formatCode="0.0"/>
  </numFmts>
  <fonts count="25">
    <font>
      <sz val="11"/>
      <color theme="1"/>
      <name val="Calibri"/>
      <family val="2"/>
      <scheme val="minor"/>
    </font>
    <font>
      <sz val="11"/>
      <color theme="1"/>
      <name val="Calibri"/>
      <family val="2"/>
      <scheme val="minor"/>
    </font>
    <font>
      <sz val="10"/>
      <color theme="1"/>
      <name val="Times New Roman"/>
      <family val="1"/>
    </font>
    <font>
      <sz val="10"/>
      <name val="Arial"/>
      <family val="2"/>
    </font>
    <font>
      <sz val="10"/>
      <color rgb="FF000000"/>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24"/>
      <color theme="1"/>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
      <sz val="9"/>
      <color indexed="72"/>
      <name val="Times New Roman"/>
      <family val="1"/>
    </font>
    <font>
      <sz val="9"/>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thin">
        <color indexed="64"/>
      </left>
      <right style="double">
        <color indexed="64"/>
      </right>
      <top/>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rgb="FF000000"/>
      </left>
      <right style="thin">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double">
        <color theme="5" tint="-0.499984740745262"/>
      </left>
      <right style="thin">
        <color rgb="FF000000"/>
      </right>
      <top style="double">
        <color theme="5" tint="-0.499984740745262"/>
      </top>
      <bottom style="double">
        <color theme="5" tint="-0.499984740745262"/>
      </bottom>
      <diagonal/>
    </border>
  </borders>
  <cellStyleXfs count="3">
    <xf numFmtId="0" fontId="0" fillId="0" borderId="0"/>
    <xf numFmtId="0" fontId="1" fillId="0" borderId="0"/>
    <xf numFmtId="43" fontId="3" fillId="0" borderId="0" applyFill="0" applyBorder="0" applyAlignment="0" applyProtection="0"/>
  </cellStyleXfs>
  <cellXfs count="222">
    <xf numFmtId="0" fontId="0" fillId="0" borderId="0" xfId="0"/>
    <xf numFmtId="0" fontId="2" fillId="0" borderId="8" xfId="0" applyFont="1" applyBorder="1" applyAlignment="1">
      <alignment horizontal="justify"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164" fontId="2" fillId="0" borderId="9" xfId="0" applyNumberFormat="1" applyFont="1" applyBorder="1" applyAlignment="1">
      <alignment horizontal="left" wrapText="1"/>
    </xf>
    <xf numFmtId="0" fontId="2" fillId="0" borderId="8" xfId="0" applyFont="1" applyBorder="1" applyAlignment="1">
      <alignment horizontal="left" vertical="center" wrapText="1"/>
    </xf>
    <xf numFmtId="0" fontId="2" fillId="0" borderId="0" xfId="0" applyFont="1"/>
    <xf numFmtId="0" fontId="5" fillId="0" borderId="0" xfId="0" applyFont="1"/>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6" fillId="2" borderId="3" xfId="0" applyNumberFormat="1" applyFont="1" applyFill="1" applyBorder="1" applyAlignment="1">
      <alignment horizontal="center" wrapText="1"/>
    </xf>
    <xf numFmtId="0" fontId="7" fillId="0" borderId="4" xfId="0" applyNumberFormat="1" applyFont="1" applyFill="1" applyBorder="1" applyAlignment="1"/>
    <xf numFmtId="2" fontId="7" fillId="0" borderId="5" xfId="0" applyNumberFormat="1" applyFont="1" applyFill="1" applyBorder="1" applyAlignment="1">
      <alignment horizontal="center"/>
    </xf>
    <xf numFmtId="0" fontId="2" fillId="0" borderId="4" xfId="0" applyFont="1" applyBorder="1"/>
    <xf numFmtId="0" fontId="6" fillId="6" borderId="4" xfId="0" applyNumberFormat="1" applyFont="1" applyFill="1" applyBorder="1" applyAlignment="1"/>
    <xf numFmtId="2" fontId="6" fillId="6" borderId="5" xfId="0" applyNumberFormat="1" applyFont="1" applyFill="1" applyBorder="1" applyAlignment="1">
      <alignment horizontal="center"/>
    </xf>
    <xf numFmtId="0" fontId="8" fillId="7" borderId="6" xfId="0" applyNumberFormat="1" applyFont="1" applyFill="1" applyBorder="1" applyAlignment="1"/>
    <xf numFmtId="2" fontId="8" fillId="7" borderId="7" xfId="0" applyNumberFormat="1" applyFont="1" applyFill="1" applyBorder="1" applyAlignment="1">
      <alignment horizontal="center"/>
    </xf>
    <xf numFmtId="0" fontId="7" fillId="0" borderId="0" xfId="0" applyNumberFormat="1" applyFont="1" applyFill="1" applyBorder="1" applyAlignment="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2" fillId="0" borderId="0" xfId="0" applyFont="1" applyFill="1" applyBorder="1" applyAlignment="1">
      <alignment horizontal="center"/>
    </xf>
    <xf numFmtId="0" fontId="8" fillId="0" borderId="0" xfId="0" applyNumberFormat="1" applyFont="1" applyFill="1" applyBorder="1" applyAlignment="1"/>
    <xf numFmtId="2" fontId="8" fillId="0" borderId="0" xfId="0" applyNumberFormat="1" applyFont="1" applyFill="1" applyBorder="1" applyAlignment="1">
      <alignment horizontal="center"/>
    </xf>
    <xf numFmtId="0" fontId="6" fillId="2" borderId="19" xfId="0" applyNumberFormat="1" applyFont="1" applyFill="1" applyBorder="1" applyAlignment="1">
      <alignment horizontal="center" wrapText="1"/>
    </xf>
    <xf numFmtId="0" fontId="9" fillId="7" borderId="6" xfId="0" applyNumberFormat="1" applyFont="1" applyFill="1" applyBorder="1" applyAlignment="1"/>
    <xf numFmtId="2" fontId="9" fillId="7" borderId="7" xfId="0" applyNumberFormat="1" applyFont="1" applyFill="1" applyBorder="1" applyAlignment="1">
      <alignment horizontal="center"/>
    </xf>
    <xf numFmtId="0" fontId="10" fillId="0" borderId="4" xfId="0" applyNumberFormat="1" applyFont="1" applyFill="1" applyBorder="1" applyAlignment="1" applyProtection="1">
      <alignment horizontal="left" vertical="top" wrapText="1"/>
    </xf>
    <xf numFmtId="0" fontId="11" fillId="0" borderId="1" xfId="0" applyNumberFormat="1" applyFont="1" applyFill="1" applyBorder="1" applyAlignment="1" applyProtection="1">
      <alignment horizontal="center" vertical="top" wrapText="1"/>
    </xf>
    <xf numFmtId="0" fontId="11" fillId="0" borderId="4" xfId="0" applyNumberFormat="1" applyFont="1" applyFill="1" applyBorder="1" applyAlignment="1" applyProtection="1">
      <alignment horizontal="left" vertical="top" wrapText="1"/>
    </xf>
    <xf numFmtId="0" fontId="7" fillId="0" borderId="5" xfId="0" applyNumberFormat="1" applyFont="1" applyFill="1" applyBorder="1" applyAlignment="1">
      <alignment horizontal="center"/>
    </xf>
    <xf numFmtId="0" fontId="10" fillId="2" borderId="4" xfId="0" applyNumberFormat="1" applyFont="1" applyFill="1" applyBorder="1" applyAlignment="1" applyProtection="1">
      <alignment horizontal="left" vertical="top" wrapText="1"/>
    </xf>
    <xf numFmtId="0" fontId="9" fillId="7" borderId="20" xfId="0" applyFont="1" applyFill="1" applyBorder="1" applyAlignment="1">
      <alignment horizontal="center"/>
    </xf>
    <xf numFmtId="0" fontId="2" fillId="0" borderId="0" xfId="0" applyFont="1" applyBorder="1"/>
    <xf numFmtId="0" fontId="6" fillId="0" borderId="0" xfId="0" applyNumberFormat="1" applyFont="1" applyFill="1" applyBorder="1" applyAlignment="1">
      <alignment horizontal="left" wrapText="1"/>
    </xf>
    <xf numFmtId="0" fontId="6" fillId="0" borderId="0" xfId="0" applyNumberFormat="1" applyFont="1" applyFill="1" applyBorder="1" applyAlignment="1">
      <alignment horizontal="center" wrapText="1"/>
    </xf>
    <xf numFmtId="0" fontId="13" fillId="0" borderId="1" xfId="0" applyNumberFormat="1" applyFont="1" applyFill="1" applyBorder="1" applyAlignment="1" applyProtection="1">
      <alignment horizontal="left" vertical="center"/>
    </xf>
    <xf numFmtId="2" fontId="14" fillId="0"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2" fillId="0" borderId="0" xfId="0" applyFont="1" applyAlignment="1">
      <alignment vertical="center"/>
    </xf>
    <xf numFmtId="0" fontId="16" fillId="0" borderId="0" xfId="0" applyFont="1"/>
    <xf numFmtId="0" fontId="17" fillId="4" borderId="1" xfId="0" applyNumberFormat="1" applyFont="1" applyFill="1" applyBorder="1" applyAlignment="1" applyProtection="1">
      <alignment horizontal="left" vertical="center"/>
    </xf>
    <xf numFmtId="0" fontId="15" fillId="4"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left" vertical="center"/>
    </xf>
    <xf numFmtId="0" fontId="12" fillId="0" borderId="0" xfId="0" applyFont="1"/>
    <xf numFmtId="0" fontId="6" fillId="2"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8" fillId="0" borderId="0" xfId="0" applyFont="1"/>
    <xf numFmtId="2" fontId="15" fillId="0" borderId="1" xfId="0" applyNumberFormat="1" applyFont="1" applyFill="1" applyBorder="1" applyAlignment="1" applyProtection="1">
      <alignment horizontal="center" vertical="center"/>
    </xf>
    <xf numFmtId="0" fontId="2" fillId="0" borderId="8" xfId="0" applyFont="1" applyBorder="1" applyAlignment="1">
      <alignment wrapText="1"/>
    </xf>
    <xf numFmtId="0" fontId="2" fillId="0" borderId="1" xfId="0" applyFont="1" applyBorder="1"/>
    <xf numFmtId="0" fontId="2" fillId="0" borderId="4" xfId="0" applyNumberFormat="1" applyFont="1" applyFill="1" applyBorder="1" applyAlignment="1"/>
    <xf numFmtId="2" fontId="2" fillId="0" borderId="5" xfId="0" applyNumberFormat="1" applyFont="1" applyFill="1" applyBorder="1" applyAlignment="1">
      <alignment horizontal="center"/>
    </xf>
    <xf numFmtId="0" fontId="2" fillId="0" borderId="5" xfId="0" applyNumberFormat="1" applyFont="1" applyFill="1" applyBorder="1" applyAlignment="1">
      <alignment horizontal="center"/>
    </xf>
    <xf numFmtId="0" fontId="19" fillId="6" borderId="4" xfId="0" applyNumberFormat="1" applyFont="1" applyFill="1" applyBorder="1" applyAlignment="1"/>
    <xf numFmtId="0" fontId="19" fillId="6" borderId="5" xfId="0" applyNumberFormat="1" applyFont="1" applyFill="1" applyBorder="1" applyAlignment="1">
      <alignment horizontal="center"/>
    </xf>
    <xf numFmtId="0" fontId="19" fillId="5"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8" fillId="4" borderId="1" xfId="0" applyNumberFormat="1" applyFont="1" applyFill="1" applyBorder="1" applyAlignment="1" applyProtection="1">
      <alignment horizontal="center" vertical="center"/>
    </xf>
    <xf numFmtId="0" fontId="2" fillId="0" borderId="13" xfId="0" applyNumberFormat="1" applyFont="1" applyFill="1" applyBorder="1" applyAlignment="1"/>
    <xf numFmtId="0" fontId="2" fillId="0" borderId="14" xfId="0" applyNumberFormat="1" applyFont="1" applyFill="1" applyBorder="1" applyAlignment="1">
      <alignment horizontal="center"/>
    </xf>
    <xf numFmtId="0" fontId="4" fillId="0" borderId="8" xfId="0" applyFont="1" applyBorder="1" applyAlignment="1">
      <alignment vertical="center" wrapText="1" readingOrder="1"/>
    </xf>
    <xf numFmtId="0" fontId="2" fillId="0" borderId="9" xfId="0" applyFont="1" applyBorder="1"/>
    <xf numFmtId="0" fontId="14"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19" fillId="0" borderId="4"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left" vertical="top" wrapText="1"/>
    </xf>
    <xf numFmtId="0" fontId="19" fillId="5" borderId="4" xfId="0" applyNumberFormat="1" applyFont="1" applyFill="1" applyBorder="1" applyAlignment="1" applyProtection="1">
      <alignment horizontal="left" vertical="top" wrapText="1"/>
    </xf>
    <xf numFmtId="0" fontId="19" fillId="5" borderId="5" xfId="0" applyNumberFormat="1" applyFont="1" applyFill="1" applyBorder="1" applyAlignment="1">
      <alignment horizontal="center"/>
    </xf>
    <xf numFmtId="0" fontId="19" fillId="0" borderId="5"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 fillId="0" borderId="1" xfId="0" applyNumberFormat="1" applyFont="1" applyFill="1" applyBorder="1" applyAlignment="1" applyProtection="1">
      <alignment horizontal="left" vertical="center"/>
    </xf>
    <xf numFmtId="0" fontId="19" fillId="5" borderId="1" xfId="0" applyFont="1" applyFill="1" applyBorder="1" applyAlignment="1">
      <alignment horizontal="center"/>
    </xf>
    <xf numFmtId="165" fontId="2" fillId="0" borderId="5" xfId="0" applyNumberFormat="1" applyFont="1" applyFill="1" applyBorder="1" applyAlignment="1" applyProtection="1">
      <alignment horizontal="center" vertical="top" wrapText="1"/>
    </xf>
    <xf numFmtId="165" fontId="19" fillId="5" borderId="5" xfId="0" applyNumberFormat="1" applyFont="1" applyFill="1" applyBorder="1" applyAlignment="1">
      <alignment horizontal="center"/>
    </xf>
    <xf numFmtId="0" fontId="19" fillId="2" borderId="1" xfId="0" applyFont="1" applyFill="1" applyBorder="1" applyAlignment="1">
      <alignment horizontal="center"/>
    </xf>
    <xf numFmtId="0" fontId="10" fillId="0" borderId="6" xfId="0" applyNumberFormat="1" applyFont="1" applyFill="1" applyBorder="1" applyAlignment="1" applyProtection="1">
      <alignment horizontal="left" vertical="top" wrapText="1"/>
    </xf>
    <xf numFmtId="0" fontId="2" fillId="0" borderId="20" xfId="0" applyFont="1" applyBorder="1" applyAlignment="1">
      <alignment horizontal="center"/>
    </xf>
    <xf numFmtId="0" fontId="2" fillId="0" borderId="8" xfId="0" applyFont="1" applyBorder="1" applyAlignment="1">
      <alignment horizontal="left" wrapText="1"/>
    </xf>
    <xf numFmtId="0" fontId="8" fillId="7" borderId="11" xfId="0" applyNumberFormat="1" applyFont="1" applyFill="1" applyBorder="1" applyAlignment="1"/>
    <xf numFmtId="2" fontId="8" fillId="7" borderId="12" xfId="0" applyNumberFormat="1" applyFont="1" applyFill="1" applyBorder="1" applyAlignment="1">
      <alignment horizontal="center"/>
    </xf>
    <xf numFmtId="0" fontId="7" fillId="0" borderId="4" xfId="0" applyFont="1" applyBorder="1"/>
    <xf numFmtId="0" fontId="7" fillId="0" borderId="5" xfId="0" applyFont="1" applyBorder="1" applyAlignment="1">
      <alignment horizontal="center"/>
    </xf>
    <xf numFmtId="0" fontId="6" fillId="2" borderId="22" xfId="0" applyNumberFormat="1" applyFont="1" applyFill="1" applyBorder="1" applyAlignment="1">
      <alignment horizontal="center" wrapText="1"/>
    </xf>
    <xf numFmtId="0" fontId="2" fillId="0" borderId="6" xfId="0" applyFont="1" applyBorder="1"/>
    <xf numFmtId="0" fontId="2" fillId="0" borderId="7" xfId="0" applyFont="1" applyBorder="1" applyAlignment="1">
      <alignment horizontal="center"/>
    </xf>
    <xf numFmtId="0" fontId="7" fillId="0" borderId="0" xfId="0" applyFont="1"/>
    <xf numFmtId="2" fontId="2" fillId="0" borderId="5" xfId="0" applyNumberFormat="1" applyFont="1" applyBorder="1" applyAlignment="1">
      <alignment horizontal="center"/>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19" fillId="0" borderId="0" xfId="0" applyNumberFormat="1" applyFont="1" applyFill="1" applyBorder="1" applyAlignment="1" applyProtection="1">
      <alignment horizontal="left" vertical="top" wrapText="1"/>
    </xf>
    <xf numFmtId="0" fontId="19" fillId="0" borderId="0" xfId="0" applyNumberFormat="1" applyFont="1" applyFill="1" applyBorder="1" applyAlignment="1"/>
    <xf numFmtId="0" fontId="19" fillId="0" borderId="0" xfId="0" applyNumberFormat="1" applyFont="1" applyFill="1" applyBorder="1" applyAlignment="1">
      <alignment horizontal="center"/>
    </xf>
    <xf numFmtId="0" fontId="19" fillId="0" borderId="0" xfId="0" applyFont="1" applyFill="1" applyBorder="1" applyAlignment="1">
      <alignment horizontal="center"/>
    </xf>
    <xf numFmtId="2" fontId="19" fillId="0" borderId="0" xfId="0" applyNumberFormat="1" applyFont="1" applyFill="1" applyBorder="1" applyAlignment="1">
      <alignment horizontal="center"/>
    </xf>
    <xf numFmtId="0" fontId="2" fillId="0" borderId="1" xfId="0" applyFont="1" applyFill="1" applyBorder="1" applyAlignment="1">
      <alignment horizontal="center"/>
    </xf>
    <xf numFmtId="0" fontId="10" fillId="2" borderId="1"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164" fontId="2" fillId="0" borderId="25" xfId="0" applyNumberFormat="1" applyFont="1" applyBorder="1" applyAlignment="1">
      <alignment horizontal="left" wrapText="1"/>
    </xf>
    <xf numFmtId="0" fontId="2" fillId="0" borderId="26" xfId="0" applyFont="1" applyBorder="1"/>
    <xf numFmtId="0" fontId="2" fillId="0" borderId="27" xfId="0" applyFont="1" applyBorder="1"/>
    <xf numFmtId="0" fontId="2" fillId="0" borderId="28" xfId="0" applyFont="1" applyBorder="1"/>
    <xf numFmtId="164" fontId="2" fillId="0" borderId="31" xfId="0" applyNumberFormat="1" applyFont="1" applyBorder="1" applyAlignment="1">
      <alignment horizontal="left" vertical="center" wrapText="1"/>
    </xf>
    <xf numFmtId="164" fontId="2" fillId="0" borderId="36" xfId="0" applyNumberFormat="1" applyFont="1" applyBorder="1" applyAlignment="1">
      <alignment horizontal="left" wrapText="1"/>
    </xf>
    <xf numFmtId="164" fontId="4" fillId="0" borderId="36" xfId="0" applyNumberFormat="1" applyFont="1" applyBorder="1" applyAlignment="1">
      <alignment horizontal="left" wrapText="1"/>
    </xf>
    <xf numFmtId="0" fontId="4" fillId="0" borderId="37" xfId="0" applyFont="1" applyBorder="1"/>
    <xf numFmtId="0" fontId="4" fillId="0" borderId="38" xfId="0" applyFont="1" applyBorder="1"/>
    <xf numFmtId="0" fontId="4" fillId="0" borderId="39" xfId="0" applyFont="1" applyBorder="1"/>
    <xf numFmtId="0" fontId="20" fillId="2" borderId="33" xfId="0" applyFont="1" applyFill="1" applyBorder="1" applyAlignment="1">
      <alignment horizontal="left" vertical="center" wrapText="1" readingOrder="1"/>
    </xf>
    <xf numFmtId="164" fontId="2" fillId="0" borderId="40" xfId="0" applyNumberFormat="1" applyFont="1" applyBorder="1" applyAlignment="1">
      <alignment horizontal="left" wrapText="1"/>
    </xf>
    <xf numFmtId="0" fontId="2" fillId="0" borderId="40" xfId="0" applyFont="1" applyBorder="1"/>
    <xf numFmtId="2" fontId="6" fillId="2" borderId="5" xfId="0" applyNumberFormat="1" applyFont="1" applyFill="1" applyBorder="1" applyAlignment="1">
      <alignment horizontal="center"/>
    </xf>
    <xf numFmtId="2" fontId="10" fillId="2" borderId="5" xfId="0" applyNumberFormat="1" applyFont="1" applyFill="1" applyBorder="1" applyAlignment="1" applyProtection="1">
      <alignment horizontal="center" vertical="top" wrapText="1"/>
    </xf>
    <xf numFmtId="2" fontId="6" fillId="0" borderId="5" xfId="0" applyNumberFormat="1" applyFont="1" applyFill="1" applyBorder="1" applyAlignment="1">
      <alignment horizontal="center"/>
    </xf>
    <xf numFmtId="2" fontId="6" fillId="0" borderId="7" xfId="0" applyNumberFormat="1" applyFont="1" applyFill="1" applyBorder="1" applyAlignment="1" applyProtection="1">
      <alignment horizontal="center" vertical="top" wrapText="1"/>
    </xf>
    <xf numFmtId="0" fontId="19" fillId="3" borderId="0" xfId="0" applyFont="1" applyFill="1"/>
    <xf numFmtId="0" fontId="6" fillId="2" borderId="8" xfId="0" applyFont="1" applyFill="1" applyBorder="1" applyAlignment="1">
      <alignment horizontal="center" vertical="center" wrapText="1"/>
    </xf>
    <xf numFmtId="0" fontId="19" fillId="0" borderId="0" xfId="0" applyFont="1" applyFill="1"/>
    <xf numFmtId="0" fontId="19" fillId="0" borderId="0" xfId="0" applyFont="1"/>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Fill="1"/>
    <xf numFmtId="0" fontId="8" fillId="3" borderId="0" xfId="0" applyFont="1" applyFill="1"/>
    <xf numFmtId="0" fontId="21" fillId="0" borderId="0" xfId="0" applyFont="1"/>
    <xf numFmtId="0" fontId="2" fillId="0" borderId="37" xfId="0" applyFont="1" applyBorder="1"/>
    <xf numFmtId="0" fontId="2" fillId="0" borderId="38" xfId="0" applyFont="1" applyBorder="1"/>
    <xf numFmtId="0" fontId="2" fillId="0" borderId="39" xfId="0" applyFont="1" applyBorder="1"/>
    <xf numFmtId="0" fontId="7" fillId="0" borderId="13" xfId="0" applyNumberFormat="1" applyFont="1" applyFill="1" applyBorder="1" applyAlignment="1"/>
    <xf numFmtId="0" fontId="7" fillId="0" borderId="10" xfId="0" applyNumberFormat="1" applyFont="1" applyFill="1" applyBorder="1" applyAlignment="1">
      <alignment horizontal="center"/>
    </xf>
    <xf numFmtId="0" fontId="22" fillId="0" borderId="0" xfId="0" applyFont="1"/>
    <xf numFmtId="0" fontId="2" fillId="3" borderId="0" xfId="0" applyFont="1" applyFill="1"/>
    <xf numFmtId="0" fontId="2" fillId="0" borderId="0" xfId="0" applyFont="1" applyBorder="1" applyAlignment="1">
      <alignment horizontal="center"/>
    </xf>
    <xf numFmtId="0" fontId="7" fillId="0" borderId="1" xfId="0" applyNumberFormat="1" applyFont="1" applyFill="1" applyBorder="1" applyAlignment="1"/>
    <xf numFmtId="0" fontId="7" fillId="0" borderId="20" xfId="0" applyNumberFormat="1" applyFont="1" applyFill="1" applyBorder="1" applyAlignment="1"/>
    <xf numFmtId="2" fontId="7" fillId="0" borderId="7" xfId="0" applyNumberFormat="1" applyFont="1" applyFill="1" applyBorder="1" applyAlignment="1">
      <alignment horizontal="center"/>
    </xf>
    <xf numFmtId="0" fontId="2" fillId="0" borderId="0" xfId="0" applyFont="1" applyAlignment="1">
      <alignment horizontal="center"/>
    </xf>
    <xf numFmtId="2" fontId="14" fillId="0" borderId="0" xfId="0" applyNumberFormat="1" applyFont="1" applyFill="1" applyBorder="1" applyAlignment="1" applyProtection="1">
      <alignment horizontal="center" vertical="center"/>
    </xf>
    <xf numFmtId="0" fontId="2" fillId="0" borderId="5" xfId="0" applyFont="1" applyBorder="1"/>
    <xf numFmtId="0" fontId="19" fillId="2" borderId="4" xfId="0" applyNumberFormat="1" applyFont="1" applyFill="1" applyBorder="1" applyAlignment="1" applyProtection="1">
      <alignment horizontal="left" vertical="top" wrapText="1"/>
    </xf>
    <xf numFmtId="0" fontId="2" fillId="2" borderId="1" xfId="0" applyFont="1" applyFill="1" applyBorder="1"/>
    <xf numFmtId="2" fontId="19" fillId="2" borderId="5" xfId="0" applyNumberFormat="1" applyFont="1" applyFill="1" applyBorder="1" applyAlignment="1">
      <alignment horizontal="center"/>
    </xf>
    <xf numFmtId="0" fontId="2" fillId="0" borderId="0" xfId="0" applyFont="1" applyFill="1" applyBorder="1"/>
    <xf numFmtId="0" fontId="6" fillId="8" borderId="1" xfId="0" applyNumberFormat="1" applyFont="1" applyFill="1" applyBorder="1" applyAlignment="1" applyProtection="1">
      <alignment horizontal="left" vertical="center"/>
    </xf>
    <xf numFmtId="0" fontId="7" fillId="8"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6" fillId="2" borderId="2" xfId="0" applyNumberFormat="1" applyFont="1" applyFill="1" applyBorder="1" applyAlignment="1">
      <alignment horizontal="center" wrapText="1"/>
    </xf>
    <xf numFmtId="0" fontId="19" fillId="2" borderId="9" xfId="0" applyFont="1" applyFill="1" applyBorder="1" applyAlignment="1">
      <alignment horizontal="center"/>
    </xf>
    <xf numFmtId="0" fontId="6" fillId="8" borderId="1" xfId="0" applyNumberFormat="1" applyFont="1" applyFill="1" applyBorder="1" applyAlignment="1" applyProtection="1">
      <alignment horizontal="center" vertical="center"/>
    </xf>
    <xf numFmtId="0" fontId="17" fillId="4" borderId="1" xfId="0" applyNumberFormat="1" applyFont="1" applyFill="1" applyBorder="1" applyAlignment="1" applyProtection="1">
      <alignment horizontal="center" vertical="center"/>
    </xf>
    <xf numFmtId="0" fontId="20" fillId="2" borderId="15" xfId="0" applyFont="1" applyFill="1" applyBorder="1" applyAlignment="1">
      <alignment horizontal="center" vertical="center" wrapText="1" readingOrder="1"/>
    </xf>
    <xf numFmtId="0" fontId="19" fillId="2" borderId="40" xfId="0" applyFont="1" applyFill="1" applyBorder="1" applyAlignment="1">
      <alignment horizontal="center"/>
    </xf>
    <xf numFmtId="0" fontId="20" fillId="2" borderId="29" xfId="0" applyFont="1" applyFill="1" applyBorder="1" applyAlignment="1">
      <alignment horizontal="center" vertical="center" wrapText="1"/>
    </xf>
    <xf numFmtId="0" fontId="19" fillId="2" borderId="23" xfId="0" applyFont="1" applyFill="1" applyBorder="1" applyAlignment="1">
      <alignment horizontal="center"/>
    </xf>
    <xf numFmtId="0" fontId="19" fillId="2" borderId="24" xfId="0" applyFont="1" applyFill="1" applyBorder="1" applyAlignment="1">
      <alignment horizontal="center"/>
    </xf>
    <xf numFmtId="0" fontId="9" fillId="4" borderId="1" xfId="0" applyNumberFormat="1" applyFont="1" applyFill="1" applyBorder="1" applyAlignment="1" applyProtection="1">
      <alignment horizontal="center" vertical="center"/>
    </xf>
    <xf numFmtId="0" fontId="19" fillId="2" borderId="30" xfId="0" applyFont="1" applyFill="1" applyBorder="1" applyAlignment="1">
      <alignment horizontal="center"/>
    </xf>
    <xf numFmtId="0" fontId="19" fillId="2" borderId="29" xfId="0" applyFont="1" applyFill="1" applyBorder="1" applyAlignment="1">
      <alignment horizontal="center" vertical="center" wrapText="1" readingOrder="1"/>
    </xf>
    <xf numFmtId="0" fontId="19" fillId="2" borderId="34" xfId="0" applyFont="1" applyFill="1" applyBorder="1" applyAlignment="1">
      <alignment horizontal="center"/>
    </xf>
    <xf numFmtId="0" fontId="19" fillId="2" borderId="35" xfId="0" applyFont="1" applyFill="1" applyBorder="1" applyAlignment="1">
      <alignment horizontal="center"/>
    </xf>
    <xf numFmtId="0" fontId="6" fillId="2" borderId="21" xfId="0" applyNumberFormat="1" applyFont="1" applyFill="1" applyBorder="1" applyAlignment="1">
      <alignment horizontal="center" wrapText="1"/>
    </xf>
    <xf numFmtId="0" fontId="2" fillId="2" borderId="1" xfId="0" applyFont="1" applyFill="1" applyBorder="1" applyAlignment="1">
      <alignment horizontal="center"/>
    </xf>
    <xf numFmtId="0" fontId="19" fillId="2" borderId="5" xfId="0" applyNumberFormat="1" applyFont="1" applyFill="1" applyBorder="1" applyAlignment="1">
      <alignment horizontal="center"/>
    </xf>
    <xf numFmtId="0" fontId="19" fillId="0" borderId="4" xfId="0" applyNumberFormat="1" applyFont="1" applyFill="1" applyBorder="1" applyAlignment="1"/>
    <xf numFmtId="0" fontId="19" fillId="2" borderId="4" xfId="0" applyNumberFormat="1" applyFont="1" applyFill="1" applyBorder="1" applyAlignment="1"/>
    <xf numFmtId="0" fontId="7" fillId="0" borderId="0" xfId="0" applyNumberFormat="1" applyFont="1" applyFill="1" applyBorder="1" applyAlignment="1">
      <alignment horizontal="center"/>
    </xf>
    <xf numFmtId="0" fontId="2" fillId="0" borderId="0" xfId="0" applyFont="1" applyAlignment="1">
      <alignment wrapText="1"/>
    </xf>
    <xf numFmtId="0" fontId="9" fillId="7" borderId="41" xfId="0" applyNumberFormat="1" applyFont="1" applyFill="1" applyBorder="1" applyAlignment="1"/>
    <xf numFmtId="2" fontId="9" fillId="7" borderId="42" xfId="0" applyNumberFormat="1" applyFont="1" applyFill="1" applyBorder="1" applyAlignment="1">
      <alignment horizontal="center"/>
    </xf>
    <xf numFmtId="0" fontId="2" fillId="9" borderId="0" xfId="0" applyFont="1" applyFill="1"/>
    <xf numFmtId="0" fontId="9" fillId="9" borderId="0" xfId="0" applyNumberFormat="1" applyFont="1" applyFill="1" applyBorder="1" applyAlignment="1"/>
    <xf numFmtId="2" fontId="9" fillId="9" borderId="0" xfId="0" applyNumberFormat="1" applyFont="1" applyFill="1" applyBorder="1" applyAlignment="1">
      <alignment horizontal="center"/>
    </xf>
    <xf numFmtId="0" fontId="7" fillId="0" borderId="2" xfId="0" applyNumberFormat="1" applyFont="1" applyFill="1" applyBorder="1" applyAlignment="1"/>
    <xf numFmtId="0" fontId="7" fillId="0" borderId="3" xfId="0" applyNumberFormat="1" applyFont="1" applyFill="1" applyBorder="1" applyAlignment="1">
      <alignment horizontal="center"/>
    </xf>
    <xf numFmtId="0" fontId="2" fillId="9" borderId="4" xfId="0" applyFont="1" applyFill="1" applyBorder="1"/>
    <xf numFmtId="0" fontId="2" fillId="9" borderId="6" xfId="0" applyFont="1" applyFill="1" applyBorder="1"/>
    <xf numFmtId="0" fontId="2" fillId="9" borderId="5" xfId="0" applyFont="1" applyFill="1" applyBorder="1" applyAlignment="1">
      <alignment horizontal="center"/>
    </xf>
    <xf numFmtId="0" fontId="2" fillId="9" borderId="7" xfId="0" applyFont="1" applyFill="1" applyBorder="1" applyAlignment="1">
      <alignment horizontal="center"/>
    </xf>
    <xf numFmtId="0" fontId="23" fillId="0" borderId="1" xfId="0" applyNumberFormat="1" applyFont="1" applyFill="1" applyBorder="1" applyAlignment="1" applyProtection="1">
      <alignment horizontal="center" vertical="top" wrapText="1"/>
    </xf>
    <xf numFmtId="0" fontId="2" fillId="0" borderId="0" xfId="0" applyFont="1" applyBorder="1" applyAlignment="1">
      <alignment horizontal="left" vertical="center" wrapText="1"/>
    </xf>
    <xf numFmtId="2" fontId="2" fillId="0" borderId="43" xfId="0" applyNumberFormat="1" applyFont="1" applyBorder="1" applyAlignment="1">
      <alignment horizontal="center"/>
    </xf>
    <xf numFmtId="0" fontId="23" fillId="0" borderId="4" xfId="0" applyNumberFormat="1" applyFont="1" applyFill="1" applyBorder="1" applyAlignment="1" applyProtection="1">
      <alignment horizontal="left" vertical="top" wrapText="1"/>
    </xf>
    <xf numFmtId="0" fontId="23" fillId="0" borderId="6" xfId="0" applyNumberFormat="1" applyFont="1" applyFill="1" applyBorder="1" applyAlignment="1" applyProtection="1">
      <alignment horizontal="left" vertical="top" wrapText="1"/>
    </xf>
    <xf numFmtId="0" fontId="23" fillId="0" borderId="20" xfId="0" applyNumberFormat="1" applyFont="1" applyFill="1" applyBorder="1" applyAlignment="1" applyProtection="1">
      <alignment horizontal="center" vertical="top" wrapText="1"/>
    </xf>
    <xf numFmtId="2" fontId="24" fillId="0" borderId="5" xfId="0" applyNumberFormat="1" applyFont="1" applyFill="1" applyBorder="1" applyAlignment="1">
      <alignment horizontal="center"/>
    </xf>
    <xf numFmtId="2" fontId="24" fillId="0" borderId="7" xfId="0" applyNumberFormat="1" applyFont="1" applyFill="1" applyBorder="1" applyAlignment="1">
      <alignment horizontal="center"/>
    </xf>
    <xf numFmtId="2" fontId="19" fillId="6" borderId="5" xfId="0" applyNumberFormat="1" applyFont="1" applyFill="1" applyBorder="1" applyAlignment="1">
      <alignment horizontal="center"/>
    </xf>
    <xf numFmtId="2" fontId="7" fillId="0" borderId="0" xfId="0" applyNumberFormat="1" applyFont="1" applyFill="1" applyBorder="1" applyAlignment="1">
      <alignment horizontal="center"/>
    </xf>
    <xf numFmtId="0" fontId="21" fillId="0" borderId="0" xfId="0" applyFont="1" applyAlignment="1">
      <alignment horizontal="center"/>
    </xf>
    <xf numFmtId="0" fontId="5" fillId="0" borderId="0" xfId="0" applyFont="1" applyAlignment="1">
      <alignment horizontal="center"/>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center" vertical="top" wrapText="1"/>
    </xf>
    <xf numFmtId="2" fontId="24" fillId="0" borderId="0" xfId="0" applyNumberFormat="1" applyFont="1" applyFill="1" applyBorder="1" applyAlignment="1">
      <alignment horizontal="center"/>
    </xf>
    <xf numFmtId="0" fontId="8" fillId="7" borderId="20" xfId="0" applyFont="1" applyFill="1" applyBorder="1" applyAlignment="1">
      <alignment horizontal="center"/>
    </xf>
    <xf numFmtId="2" fontId="19" fillId="5" borderId="5" xfId="0" applyNumberFormat="1" applyFont="1" applyFill="1" applyBorder="1" applyAlignment="1">
      <alignment horizontal="center"/>
    </xf>
    <xf numFmtId="0" fontId="20" fillId="2" borderId="44" xfId="0" applyFont="1" applyFill="1" applyBorder="1" applyAlignment="1">
      <alignment horizontal="left" vertical="center" wrapText="1" readingOrder="1"/>
    </xf>
    <xf numFmtId="0" fontId="20" fillId="2" borderId="16" xfId="0" applyFont="1" applyFill="1" applyBorder="1" applyAlignment="1">
      <alignment horizontal="left" vertical="center" wrapText="1" readingOrder="1"/>
    </xf>
    <xf numFmtId="166" fontId="2" fillId="0" borderId="0" xfId="0" applyNumberFormat="1" applyFont="1" applyFill="1" applyBorder="1"/>
    <xf numFmtId="0" fontId="19" fillId="0" borderId="1" xfId="0" applyFont="1" applyFill="1" applyBorder="1" applyAlignment="1">
      <alignment horizontal="center"/>
    </xf>
    <xf numFmtId="2" fontId="10" fillId="0" borderId="5" xfId="0" applyNumberFormat="1" applyFont="1" applyFill="1" applyBorder="1" applyAlignment="1" applyProtection="1">
      <alignment horizontal="center" vertical="top" wrapText="1"/>
    </xf>
    <xf numFmtId="2" fontId="11" fillId="0" borderId="5" xfId="0" applyNumberFormat="1" applyFont="1" applyFill="1" applyBorder="1" applyAlignment="1" applyProtection="1">
      <alignment horizontal="center" vertical="top" wrapText="1"/>
    </xf>
    <xf numFmtId="0" fontId="6" fillId="2" borderId="1" xfId="0" applyNumberFormat="1" applyFont="1" applyFill="1" applyBorder="1" applyAlignment="1" applyProtection="1">
      <alignment horizontal="left" vertical="top" wrapText="1"/>
    </xf>
    <xf numFmtId="2" fontId="6" fillId="2" borderId="5" xfId="0" applyNumberFormat="1" applyFont="1" applyFill="1" applyBorder="1" applyAlignment="1" applyProtection="1">
      <alignment horizontal="center" vertical="top" wrapText="1"/>
    </xf>
    <xf numFmtId="0" fontId="6" fillId="2" borderId="8"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 fillId="0" borderId="18" xfId="0" applyFont="1" applyBorder="1" applyAlignment="1"/>
    <xf numFmtId="0" fontId="6" fillId="2" borderId="18"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69"/>
  <sheetViews>
    <sheetView workbookViewId="0">
      <selection activeCell="D5" sqref="D5"/>
    </sheetView>
  </sheetViews>
  <sheetFormatPr defaultRowHeight="15"/>
  <cols>
    <col min="1" max="1" width="49.5703125" style="7" bestFit="1" customWidth="1"/>
    <col min="2" max="2" width="25.140625" style="7" customWidth="1"/>
    <col min="3" max="3" width="14.140625" style="7" customWidth="1"/>
    <col min="4" max="4" width="30.28515625" style="7" customWidth="1"/>
    <col min="5" max="5" width="20.42578125" style="7" customWidth="1"/>
    <col min="6" max="6" width="16" style="7" customWidth="1"/>
    <col min="7" max="7" width="12.85546875" style="7" customWidth="1"/>
    <col min="8" max="8" width="18.140625" style="7" customWidth="1"/>
    <col min="9" max="16384" width="9.140625" style="7"/>
  </cols>
  <sheetData>
    <row r="1" spans="1:8" ht="20.25">
      <c r="A1" s="51" t="s">
        <v>8</v>
      </c>
    </row>
    <row r="2" spans="1:8">
      <c r="A2" s="47"/>
    </row>
    <row r="3" spans="1:8" s="6" customFormat="1" ht="13.5" thickBot="1">
      <c r="A3" s="125" t="s">
        <v>9</v>
      </c>
    </row>
    <row r="4" spans="1:8" s="6" customFormat="1" ht="24" customHeight="1" thickTop="1" thickBot="1">
      <c r="A4" s="126" t="s">
        <v>0</v>
      </c>
      <c r="B4" s="126" t="s">
        <v>1</v>
      </c>
      <c r="C4" s="213" t="s">
        <v>2</v>
      </c>
      <c r="D4" s="213"/>
      <c r="E4" s="126" t="s">
        <v>3</v>
      </c>
      <c r="F4" s="213" t="s">
        <v>4</v>
      </c>
      <c r="G4" s="213"/>
      <c r="H4" s="213"/>
    </row>
    <row r="5" spans="1:8" s="6" customFormat="1" ht="63.75" customHeight="1" thickTop="1" thickBot="1">
      <c r="A5" s="53" t="s">
        <v>153</v>
      </c>
      <c r="B5" s="5" t="s">
        <v>5</v>
      </c>
      <c r="C5" s="3" t="s">
        <v>6</v>
      </c>
      <c r="D5" s="3" t="s">
        <v>398</v>
      </c>
      <c r="E5" s="5" t="s">
        <v>35</v>
      </c>
      <c r="F5" s="5" t="s">
        <v>7</v>
      </c>
      <c r="G5" s="5" t="s">
        <v>223</v>
      </c>
      <c r="H5" s="3" t="s">
        <v>222</v>
      </c>
    </row>
    <row r="6" spans="1:8" s="6" customFormat="1" ht="13.5" thickTop="1"/>
    <row r="7" spans="1:8" s="6" customFormat="1" ht="12.75"/>
    <row r="8" spans="1:8" s="6" customFormat="1" ht="13.5" thickBot="1">
      <c r="A8" s="125" t="s">
        <v>10</v>
      </c>
      <c r="D8" s="127"/>
    </row>
    <row r="9" spans="1:8" s="6" customFormat="1" ht="69.75" customHeight="1" thickTop="1" thickBot="1">
      <c r="A9" s="162" t="s">
        <v>20</v>
      </c>
      <c r="B9" s="214" t="s">
        <v>304</v>
      </c>
      <c r="C9" s="215"/>
    </row>
    <row r="10" spans="1:8" s="6" customFormat="1" ht="11.25" customHeight="1" thickTop="1"/>
    <row r="11" spans="1:8" s="6" customFormat="1" ht="13.5" customHeight="1"/>
    <row r="12" spans="1:8" s="6" customFormat="1" ht="13.5" customHeight="1" thickBot="1">
      <c r="A12" s="125" t="s">
        <v>11</v>
      </c>
    </row>
    <row r="13" spans="1:8" s="146" customFormat="1" ht="11.25" customHeight="1" thickTop="1">
      <c r="A13" s="163" t="s">
        <v>12</v>
      </c>
      <c r="B13" s="164" t="s">
        <v>13</v>
      </c>
    </row>
    <row r="14" spans="1:8" s="6" customFormat="1" ht="15.75" customHeight="1">
      <c r="A14" s="108" t="s">
        <v>316</v>
      </c>
      <c r="B14" s="109" t="s">
        <v>317</v>
      </c>
    </row>
    <row r="15" spans="1:8" s="6" customFormat="1" ht="14.25" customHeight="1" thickBot="1">
      <c r="A15" s="110"/>
      <c r="B15" s="111" t="s">
        <v>318</v>
      </c>
    </row>
    <row r="16" spans="1:8" s="6" customFormat="1" ht="11.25" customHeight="1" thickTop="1"/>
    <row r="17" spans="1:5" s="6" customFormat="1" ht="11.25" customHeight="1"/>
    <row r="18" spans="1:5" s="6" customFormat="1" ht="11.25" customHeight="1" thickBot="1">
      <c r="A18" s="125" t="s">
        <v>76</v>
      </c>
    </row>
    <row r="19" spans="1:5" s="146" customFormat="1" ht="21.75" customHeight="1" thickTop="1">
      <c r="A19" s="156" t="s">
        <v>86</v>
      </c>
      <c r="B19" s="11" t="s">
        <v>22</v>
      </c>
      <c r="D19" s="156" t="s">
        <v>86</v>
      </c>
      <c r="E19" s="11" t="s">
        <v>22</v>
      </c>
    </row>
    <row r="20" spans="1:5" s="6" customFormat="1" ht="13.5" customHeight="1">
      <c r="A20" s="55" t="s">
        <v>25</v>
      </c>
      <c r="B20" s="56">
        <v>5.89</v>
      </c>
      <c r="D20" s="55" t="s">
        <v>272</v>
      </c>
      <c r="E20" s="57">
        <v>1.1499999999999999</v>
      </c>
    </row>
    <row r="21" spans="1:5" s="6" customFormat="1" ht="12.75" customHeight="1">
      <c r="A21" s="55" t="s">
        <v>26</v>
      </c>
      <c r="B21" s="56">
        <v>5.23</v>
      </c>
      <c r="D21" s="55" t="s">
        <v>270</v>
      </c>
      <c r="E21" s="57">
        <v>1.0900000000000001</v>
      </c>
    </row>
    <row r="22" spans="1:5" s="6" customFormat="1" ht="12.75" customHeight="1">
      <c r="A22" s="55" t="s">
        <v>23</v>
      </c>
      <c r="B22" s="56">
        <v>4.83</v>
      </c>
      <c r="D22" s="55" t="s">
        <v>122</v>
      </c>
      <c r="E22" s="57">
        <v>1.01</v>
      </c>
    </row>
    <row r="23" spans="1:5" s="6" customFormat="1" ht="12.75" customHeight="1">
      <c r="A23" s="55" t="s">
        <v>24</v>
      </c>
      <c r="B23" s="56">
        <v>4.2300000000000004</v>
      </c>
      <c r="D23" s="55" t="s">
        <v>149</v>
      </c>
      <c r="E23" s="57">
        <v>1</v>
      </c>
    </row>
    <row r="24" spans="1:5" s="6" customFormat="1" ht="12.75" customHeight="1">
      <c r="A24" s="55" t="s">
        <v>31</v>
      </c>
      <c r="B24" s="56">
        <v>3.88</v>
      </c>
      <c r="D24" s="55" t="s">
        <v>93</v>
      </c>
      <c r="E24" s="57">
        <v>0.96</v>
      </c>
    </row>
    <row r="25" spans="1:5" s="6" customFormat="1" ht="12.75" customHeight="1">
      <c r="A25" s="55" t="s">
        <v>30</v>
      </c>
      <c r="B25" s="56">
        <v>3.43</v>
      </c>
      <c r="D25" s="55" t="s">
        <v>321</v>
      </c>
      <c r="E25" s="57">
        <v>0.94</v>
      </c>
    </row>
    <row r="26" spans="1:5" s="6" customFormat="1" ht="12.75" customHeight="1">
      <c r="A26" s="55" t="s">
        <v>96</v>
      </c>
      <c r="B26" s="56">
        <v>3.12</v>
      </c>
      <c r="D26" s="55" t="s">
        <v>322</v>
      </c>
      <c r="E26" s="57">
        <v>0.92</v>
      </c>
    </row>
    <row r="27" spans="1:5" s="6" customFormat="1" ht="12.75" customHeight="1">
      <c r="A27" s="55" t="s">
        <v>29</v>
      </c>
      <c r="B27" s="56">
        <v>2.94</v>
      </c>
      <c r="D27" s="55" t="s">
        <v>274</v>
      </c>
      <c r="E27" s="57">
        <v>0.91</v>
      </c>
    </row>
    <row r="28" spans="1:5" s="6" customFormat="1" ht="12.75" customHeight="1">
      <c r="A28" s="55" t="s">
        <v>44</v>
      </c>
      <c r="B28" s="56">
        <v>2.91</v>
      </c>
      <c r="D28" s="55" t="s">
        <v>323</v>
      </c>
      <c r="E28" s="57">
        <v>0.86</v>
      </c>
    </row>
    <row r="29" spans="1:5" s="6" customFormat="1" ht="12.75" customHeight="1">
      <c r="A29" s="55" t="s">
        <v>47</v>
      </c>
      <c r="B29" s="56">
        <v>2.88</v>
      </c>
      <c r="D29" s="55" t="s">
        <v>51</v>
      </c>
      <c r="E29" s="57">
        <v>0.81</v>
      </c>
    </row>
    <row r="30" spans="1:5" s="6" customFormat="1" ht="12.75" customHeight="1">
      <c r="A30" s="55" t="s">
        <v>38</v>
      </c>
      <c r="B30" s="56">
        <v>2.76</v>
      </c>
      <c r="D30" s="55" t="s">
        <v>53</v>
      </c>
      <c r="E30" s="57">
        <v>0.79</v>
      </c>
    </row>
    <row r="31" spans="1:5" s="6" customFormat="1" ht="12.75" customHeight="1">
      <c r="A31" s="55" t="s">
        <v>49</v>
      </c>
      <c r="B31" s="56">
        <v>2.6</v>
      </c>
      <c r="D31" s="55" t="s">
        <v>69</v>
      </c>
      <c r="E31" s="57">
        <v>0.76</v>
      </c>
    </row>
    <row r="32" spans="1:5" s="6" customFormat="1" ht="12.75" customHeight="1">
      <c r="A32" s="55" t="s">
        <v>32</v>
      </c>
      <c r="B32" s="56">
        <v>2.59</v>
      </c>
      <c r="D32" s="55" t="s">
        <v>61</v>
      </c>
      <c r="E32" s="57">
        <v>0.75</v>
      </c>
    </row>
    <row r="33" spans="1:5" s="6" customFormat="1" ht="12.75" customHeight="1">
      <c r="A33" s="55" t="s">
        <v>319</v>
      </c>
      <c r="B33" s="56">
        <v>2.21</v>
      </c>
      <c r="D33" s="55" t="s">
        <v>56</v>
      </c>
      <c r="E33" s="57">
        <v>0.69</v>
      </c>
    </row>
    <row r="34" spans="1:5" s="6" customFormat="1" ht="12.75" customHeight="1">
      <c r="A34" s="55" t="s">
        <v>46</v>
      </c>
      <c r="B34" s="56">
        <v>2.14</v>
      </c>
      <c r="D34" s="55" t="s">
        <v>101</v>
      </c>
      <c r="E34" s="57">
        <v>0.65</v>
      </c>
    </row>
    <row r="35" spans="1:5" s="6" customFormat="1" ht="12.75" customHeight="1">
      <c r="A35" s="55" t="s">
        <v>28</v>
      </c>
      <c r="B35" s="56">
        <v>2.13</v>
      </c>
      <c r="D35" s="55" t="s">
        <v>62</v>
      </c>
      <c r="E35" s="57">
        <v>0.65</v>
      </c>
    </row>
    <row r="36" spans="1:5" s="6" customFormat="1" ht="12.75" customHeight="1">
      <c r="A36" s="55" t="s">
        <v>60</v>
      </c>
      <c r="B36" s="56">
        <v>1.96</v>
      </c>
      <c r="D36" s="55" t="s">
        <v>127</v>
      </c>
      <c r="E36" s="57">
        <v>0.55000000000000004</v>
      </c>
    </row>
    <row r="37" spans="1:5" s="6" customFormat="1" ht="12.75" customHeight="1">
      <c r="A37" s="55" t="s">
        <v>50</v>
      </c>
      <c r="B37" s="56">
        <v>1.93</v>
      </c>
      <c r="D37" s="55" t="s">
        <v>324</v>
      </c>
      <c r="E37" s="57">
        <v>0.55000000000000004</v>
      </c>
    </row>
    <row r="38" spans="1:5" s="6" customFormat="1" ht="12.75" customHeight="1">
      <c r="A38" s="55" t="s">
        <v>55</v>
      </c>
      <c r="B38" s="56">
        <v>1.87</v>
      </c>
      <c r="D38" s="55" t="s">
        <v>325</v>
      </c>
      <c r="E38" s="57">
        <v>0.48</v>
      </c>
    </row>
    <row r="39" spans="1:5" s="6" customFormat="1" ht="12.75" customHeight="1">
      <c r="A39" s="55" t="s">
        <v>39</v>
      </c>
      <c r="B39" s="56">
        <v>1.8</v>
      </c>
      <c r="D39" s="55" t="s">
        <v>326</v>
      </c>
      <c r="E39" s="57">
        <v>0.47</v>
      </c>
    </row>
    <row r="40" spans="1:5" s="6" customFormat="1" ht="12.75" customHeight="1">
      <c r="A40" s="55" t="s">
        <v>119</v>
      </c>
      <c r="B40" s="56">
        <v>1.78</v>
      </c>
      <c r="D40" s="55" t="s">
        <v>65</v>
      </c>
      <c r="E40" s="57">
        <v>0.47</v>
      </c>
    </row>
    <row r="41" spans="1:5" s="6" customFormat="1" ht="12.75" customHeight="1">
      <c r="A41" s="55" t="s">
        <v>116</v>
      </c>
      <c r="B41" s="56">
        <v>1.73</v>
      </c>
      <c r="D41" s="55" t="s">
        <v>291</v>
      </c>
      <c r="E41" s="57">
        <v>0.46</v>
      </c>
    </row>
    <row r="42" spans="1:5" s="6" customFormat="1" ht="12.75" customHeight="1">
      <c r="A42" s="55" t="s">
        <v>105</v>
      </c>
      <c r="B42" s="56">
        <v>1.65</v>
      </c>
      <c r="D42" s="55" t="s">
        <v>327</v>
      </c>
      <c r="E42" s="57">
        <v>0.35</v>
      </c>
    </row>
    <row r="43" spans="1:5" s="6" customFormat="1" ht="12.75" customHeight="1">
      <c r="A43" s="55" t="s">
        <v>320</v>
      </c>
      <c r="B43" s="56">
        <v>1.63</v>
      </c>
      <c r="D43" s="55" t="s">
        <v>140</v>
      </c>
      <c r="E43" s="57">
        <v>0.34</v>
      </c>
    </row>
    <row r="44" spans="1:5" s="6" customFormat="1" ht="12.75" customHeight="1">
      <c r="A44" s="55" t="s">
        <v>88</v>
      </c>
      <c r="B44" s="56">
        <v>1.59</v>
      </c>
      <c r="D44" s="14" t="s">
        <v>64</v>
      </c>
      <c r="E44" s="57">
        <v>0.33</v>
      </c>
    </row>
    <row r="45" spans="1:5" s="6" customFormat="1" ht="12.75" customHeight="1">
      <c r="A45" s="55" t="s">
        <v>27</v>
      </c>
      <c r="B45" s="56">
        <v>1.59</v>
      </c>
      <c r="D45" s="14" t="s">
        <v>328</v>
      </c>
      <c r="E45" s="57">
        <v>0.31</v>
      </c>
    </row>
    <row r="46" spans="1:5" s="6" customFormat="1" ht="12.75" customHeight="1">
      <c r="A46" s="55" t="s">
        <v>271</v>
      </c>
      <c r="B46" s="56">
        <v>1.57</v>
      </c>
      <c r="D46" s="14" t="s">
        <v>311</v>
      </c>
      <c r="E46" s="57">
        <v>0.22</v>
      </c>
    </row>
    <row r="47" spans="1:5" s="6" customFormat="1" ht="12.75" customHeight="1">
      <c r="A47" s="55" t="s">
        <v>109</v>
      </c>
      <c r="B47" s="56">
        <v>1.55</v>
      </c>
      <c r="D47" s="55" t="s">
        <v>68</v>
      </c>
      <c r="E47" s="57">
        <v>0.22</v>
      </c>
    </row>
    <row r="48" spans="1:5" s="6" customFormat="1" ht="12.75" customHeight="1">
      <c r="A48" s="55" t="s">
        <v>121</v>
      </c>
      <c r="B48" s="56">
        <v>1.5</v>
      </c>
      <c r="D48" s="14" t="s">
        <v>329</v>
      </c>
      <c r="E48" s="57">
        <v>0.21</v>
      </c>
    </row>
    <row r="49" spans="1:5" s="6" customFormat="1" ht="12.75" customHeight="1">
      <c r="A49" s="55" t="s">
        <v>117</v>
      </c>
      <c r="B49" s="56">
        <v>1.38</v>
      </c>
      <c r="D49" s="14" t="s">
        <v>330</v>
      </c>
      <c r="E49" s="57">
        <v>0.18</v>
      </c>
    </row>
    <row r="50" spans="1:5" s="6" customFormat="1" ht="12.75" customHeight="1">
      <c r="A50" s="55" t="s">
        <v>118</v>
      </c>
      <c r="B50" s="56">
        <v>1.32</v>
      </c>
      <c r="D50" s="14" t="s">
        <v>331</v>
      </c>
      <c r="E50" s="57">
        <v>0.06</v>
      </c>
    </row>
    <row r="51" spans="1:5" s="6" customFormat="1" ht="12.75">
      <c r="A51" s="55" t="s">
        <v>112</v>
      </c>
      <c r="B51" s="56">
        <v>1.22</v>
      </c>
      <c r="D51" s="58" t="s">
        <v>73</v>
      </c>
      <c r="E51" s="196">
        <v>99</v>
      </c>
    </row>
    <row r="52" spans="1:5" s="6" customFormat="1" ht="12.75">
      <c r="D52" s="55" t="s">
        <v>74</v>
      </c>
      <c r="E52" s="56">
        <v>1</v>
      </c>
    </row>
    <row r="53" spans="1:5" s="6" customFormat="1" ht="13.5" thickBot="1">
      <c r="D53" s="26" t="s">
        <v>75</v>
      </c>
      <c r="E53" s="27">
        <f>+E52+E51</f>
        <v>100</v>
      </c>
    </row>
    <row r="54" spans="1:5" s="6" customFormat="1" ht="13.5" thickTop="1">
      <c r="A54" s="125" t="s">
        <v>207</v>
      </c>
    </row>
    <row r="55" spans="1:5" s="6" customFormat="1" ht="12.75">
      <c r="A55" s="6" t="s">
        <v>332</v>
      </c>
    </row>
    <row r="56" spans="1:5" s="146" customFormat="1" ht="12.75">
      <c r="A56" s="165" t="s">
        <v>224</v>
      </c>
      <c r="B56" s="65" t="s">
        <v>14</v>
      </c>
      <c r="C56" s="65" t="s">
        <v>15</v>
      </c>
      <c r="D56" s="65" t="s">
        <v>16</v>
      </c>
      <c r="E56" s="65" t="s">
        <v>33</v>
      </c>
    </row>
    <row r="57" spans="1:5" s="6" customFormat="1" ht="12.75">
      <c r="A57" s="60" t="s">
        <v>158</v>
      </c>
      <c r="B57" s="54"/>
      <c r="C57" s="54"/>
      <c r="D57" s="54"/>
      <c r="E57" s="54"/>
    </row>
    <row r="58" spans="1:5" s="6" customFormat="1" ht="12.75">
      <c r="A58" s="61" t="s">
        <v>240</v>
      </c>
      <c r="B58" s="62">
        <v>7.0464093351655155</v>
      </c>
      <c r="C58" s="62">
        <v>18.851017927044978</v>
      </c>
      <c r="D58" s="62">
        <v>12.621651530295196</v>
      </c>
      <c r="E58" s="62">
        <v>10.43</v>
      </c>
    </row>
    <row r="59" spans="1:5" s="6" customFormat="1" ht="12.75">
      <c r="A59" s="61" t="s">
        <v>241</v>
      </c>
      <c r="B59" s="62">
        <v>9.0034962659426121</v>
      </c>
      <c r="C59" s="62">
        <v>20.051880712817027</v>
      </c>
      <c r="D59" s="62">
        <v>0</v>
      </c>
      <c r="E59" s="62">
        <v>12.05</v>
      </c>
    </row>
    <row r="60" spans="1:5" s="6" customFormat="1" ht="12.75"/>
    <row r="61" spans="1:5" s="6" customFormat="1" ht="12.75">
      <c r="A61" s="63" t="s">
        <v>159</v>
      </c>
      <c r="B61" s="64"/>
      <c r="C61" s="64"/>
      <c r="D61" s="64"/>
      <c r="E61" s="64"/>
    </row>
    <row r="62" spans="1:5" s="6" customFormat="1" ht="12.75">
      <c r="A62" s="61" t="s">
        <v>18</v>
      </c>
      <c r="B62" s="62">
        <v>10.933192430860373</v>
      </c>
      <c r="C62" s="62">
        <v>17.669854324229163</v>
      </c>
      <c r="D62" s="62">
        <v>12.879609802436587</v>
      </c>
      <c r="E62" s="64">
        <v>9.25</v>
      </c>
    </row>
    <row r="63" spans="1:5" s="6" customFormat="1" ht="12.75"/>
    <row r="64" spans="1:5" s="6" customFormat="1" ht="12.75"/>
    <row r="65" spans="1:1" s="6" customFormat="1" ht="12.75">
      <c r="A65" s="128" t="s">
        <v>216</v>
      </c>
    </row>
    <row r="66" spans="1:1" s="6" customFormat="1" ht="12.75">
      <c r="A66" s="6" t="s">
        <v>217</v>
      </c>
    </row>
    <row r="67" spans="1:1" s="6" customFormat="1" ht="12.75">
      <c r="A67" s="6" t="s">
        <v>333</v>
      </c>
    </row>
    <row r="68" spans="1:1" s="6" customFormat="1" ht="12.75">
      <c r="A68" s="6" t="s">
        <v>299</v>
      </c>
    </row>
    <row r="69" spans="1:1" s="6" customFormat="1" ht="12.75">
      <c r="A69" s="6" t="s">
        <v>218</v>
      </c>
    </row>
  </sheetData>
  <mergeCells count="3">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60"/>
  <sheetViews>
    <sheetView workbookViewId="0">
      <selection activeCell="F13" sqref="F13"/>
    </sheetView>
  </sheetViews>
  <sheetFormatPr defaultRowHeight="15"/>
  <cols>
    <col min="1" max="1" width="44.28515625" style="7" customWidth="1"/>
    <col min="2" max="2" width="26" style="7" customWidth="1"/>
    <col min="3" max="3" width="16.7109375" style="7" customWidth="1"/>
    <col min="4" max="4" width="18.140625" style="7" customWidth="1"/>
    <col min="5" max="5" width="20" style="7" customWidth="1"/>
    <col min="6" max="6" width="17.28515625" style="7" customWidth="1"/>
    <col min="7" max="7" width="20.28515625" style="7" customWidth="1"/>
    <col min="8" max="16384" width="9.140625" style="7"/>
  </cols>
  <sheetData>
    <row r="1" spans="1:7" s="134" customFormat="1" ht="20.25">
      <c r="A1" s="51" t="s">
        <v>302</v>
      </c>
    </row>
    <row r="2" spans="1:7" s="134" customFormat="1" ht="17.25" customHeight="1">
      <c r="A2" s="51"/>
    </row>
    <row r="4" spans="1:7" s="6" customFormat="1" ht="13.5" thickBot="1">
      <c r="A4" s="125" t="s">
        <v>9</v>
      </c>
    </row>
    <row r="5" spans="1:7" s="6" customFormat="1" ht="26.25" customHeight="1" thickTop="1" thickBot="1">
      <c r="A5" s="126" t="s">
        <v>0</v>
      </c>
      <c r="B5" s="126" t="s">
        <v>1</v>
      </c>
      <c r="C5" s="213" t="s">
        <v>2</v>
      </c>
      <c r="D5" s="213"/>
      <c r="E5" s="126" t="s">
        <v>3</v>
      </c>
      <c r="F5" s="216" t="s">
        <v>4</v>
      </c>
      <c r="G5" s="219"/>
    </row>
    <row r="6" spans="1:7" s="6" customFormat="1" ht="99.75" customHeight="1" thickTop="1" thickBot="1">
      <c r="A6" s="5" t="s">
        <v>308</v>
      </c>
      <c r="B6" s="5" t="s">
        <v>201</v>
      </c>
      <c r="C6" s="5" t="s">
        <v>6</v>
      </c>
      <c r="D6" s="5" t="s">
        <v>164</v>
      </c>
      <c r="E6" s="5" t="s">
        <v>163</v>
      </c>
      <c r="F6" s="5" t="s">
        <v>260</v>
      </c>
      <c r="G6" s="5" t="s">
        <v>261</v>
      </c>
    </row>
    <row r="7" spans="1:7" s="6" customFormat="1" ht="13.5" thickTop="1"/>
    <row r="8" spans="1:7" s="6" customFormat="1" ht="12.75"/>
    <row r="9" spans="1:7" s="6" customFormat="1" ht="13.5" thickBot="1">
      <c r="A9" s="125" t="s">
        <v>78</v>
      </c>
    </row>
    <row r="10" spans="1:7" s="6" customFormat="1" ht="49.5" customHeight="1" thickTop="1" thickBot="1">
      <c r="A10" s="205" t="s">
        <v>20</v>
      </c>
      <c r="B10" s="214" t="s">
        <v>200</v>
      </c>
      <c r="C10" s="220"/>
      <c r="D10" s="215"/>
      <c r="F10" s="221"/>
      <c r="G10" s="221"/>
    </row>
    <row r="11" spans="1:7" s="6" customFormat="1" ht="13.5" thickTop="1">
      <c r="D11" s="42"/>
    </row>
    <row r="12" spans="1:7" s="6" customFormat="1" ht="12.75">
      <c r="D12" s="42"/>
    </row>
    <row r="13" spans="1:7" s="6" customFormat="1" ht="12.75">
      <c r="A13" s="125" t="s">
        <v>148</v>
      </c>
    </row>
    <row r="14" spans="1:7" s="146" customFormat="1" ht="12.75">
      <c r="A14" s="157" t="s">
        <v>12</v>
      </c>
      <c r="B14" s="157" t="s">
        <v>13</v>
      </c>
    </row>
    <row r="15" spans="1:7" s="6" customFormat="1" ht="12.75">
      <c r="A15" s="4" t="s">
        <v>385</v>
      </c>
      <c r="B15" s="69" t="s">
        <v>386</v>
      </c>
    </row>
    <row r="16" spans="1:7" s="6" customFormat="1" ht="12.75">
      <c r="A16" s="69"/>
      <c r="B16" s="69" t="s">
        <v>387</v>
      </c>
    </row>
    <row r="17" spans="1:7" s="6" customFormat="1" ht="12.75"/>
    <row r="18" spans="1:7" s="6" customFormat="1" ht="12.75"/>
    <row r="19" spans="1:7" s="6" customFormat="1" ht="13.5" thickBot="1">
      <c r="A19" s="125" t="s">
        <v>76</v>
      </c>
    </row>
    <row r="20" spans="1:7" s="146" customFormat="1" ht="13.5" thickTop="1">
      <c r="A20" s="156" t="s">
        <v>86</v>
      </c>
      <c r="B20" s="25" t="s">
        <v>179</v>
      </c>
      <c r="C20" s="11" t="s">
        <v>22</v>
      </c>
      <c r="E20" s="36"/>
      <c r="F20" s="36"/>
      <c r="G20" s="36"/>
    </row>
    <row r="21" spans="1:7" s="6" customFormat="1" ht="12.75">
      <c r="A21" s="73" t="s">
        <v>165</v>
      </c>
      <c r="B21" s="74" t="s">
        <v>189</v>
      </c>
      <c r="C21" s="148"/>
      <c r="E21" s="98"/>
      <c r="F21" s="99"/>
      <c r="G21" s="80"/>
    </row>
    <row r="22" spans="1:7" s="6" customFormat="1" ht="12" customHeight="1">
      <c r="A22" s="75" t="s">
        <v>295</v>
      </c>
      <c r="B22" s="74" t="s">
        <v>180</v>
      </c>
      <c r="C22" s="57">
        <v>9.2899999999999991</v>
      </c>
      <c r="E22" s="98"/>
      <c r="F22" s="99"/>
      <c r="G22" s="80"/>
    </row>
    <row r="23" spans="1:7" s="6" customFormat="1" ht="12" customHeight="1">
      <c r="A23" s="75" t="s">
        <v>29</v>
      </c>
      <c r="B23" s="74" t="s">
        <v>181</v>
      </c>
      <c r="C23" s="57">
        <v>9.25</v>
      </c>
      <c r="E23" s="98"/>
      <c r="F23" s="99"/>
      <c r="G23" s="80"/>
    </row>
    <row r="24" spans="1:7" s="6" customFormat="1" ht="12" customHeight="1">
      <c r="A24" s="75" t="s">
        <v>166</v>
      </c>
      <c r="B24" s="74" t="s">
        <v>180</v>
      </c>
      <c r="C24" s="57">
        <v>6.63</v>
      </c>
      <c r="E24" s="100"/>
      <c r="F24" s="22"/>
      <c r="G24" s="102"/>
    </row>
    <row r="25" spans="1:7" s="6" customFormat="1" ht="12" customHeight="1">
      <c r="A25" s="149" t="s">
        <v>168</v>
      </c>
      <c r="B25" s="171"/>
      <c r="C25" s="172">
        <v>25.17</v>
      </c>
      <c r="E25" s="100"/>
      <c r="F25" s="22"/>
      <c r="G25" s="80"/>
    </row>
    <row r="26" spans="1:7" s="6" customFormat="1" ht="12" customHeight="1">
      <c r="A26" s="73" t="s">
        <v>169</v>
      </c>
      <c r="B26" s="74"/>
      <c r="C26" s="57"/>
      <c r="E26" s="98"/>
      <c r="F26" s="22"/>
      <c r="G26" s="80"/>
    </row>
    <row r="27" spans="1:7" s="6" customFormat="1" ht="12" customHeight="1">
      <c r="A27" s="75" t="s">
        <v>374</v>
      </c>
      <c r="B27" s="74" t="s">
        <v>181</v>
      </c>
      <c r="C27" s="56">
        <v>6.6</v>
      </c>
      <c r="E27" s="100"/>
      <c r="F27" s="22"/>
      <c r="G27" s="102"/>
    </row>
    <row r="28" spans="1:7" s="6" customFormat="1" ht="12" customHeight="1">
      <c r="A28" s="75" t="s">
        <v>170</v>
      </c>
      <c r="B28" s="74" t="s">
        <v>182</v>
      </c>
      <c r="C28" s="57">
        <v>28.81</v>
      </c>
      <c r="E28" s="79"/>
      <c r="F28" s="22"/>
      <c r="G28" s="80"/>
    </row>
    <row r="29" spans="1:7" s="6" customFormat="1" ht="12" customHeight="1">
      <c r="A29" s="75" t="s">
        <v>388</v>
      </c>
      <c r="B29" s="74" t="s">
        <v>181</v>
      </c>
      <c r="C29" s="57">
        <v>13.13</v>
      </c>
      <c r="E29" s="101"/>
      <c r="F29" s="22"/>
      <c r="G29" s="80"/>
    </row>
    <row r="30" spans="1:7" s="6" customFormat="1" ht="12" customHeight="1">
      <c r="A30" s="75" t="s">
        <v>192</v>
      </c>
      <c r="B30" s="74" t="s">
        <v>389</v>
      </c>
      <c r="C30" s="57">
        <v>11.97</v>
      </c>
      <c r="E30" s="79"/>
      <c r="F30" s="22"/>
      <c r="G30" s="80"/>
    </row>
    <row r="31" spans="1:7" s="6" customFormat="1" ht="12" customHeight="1">
      <c r="A31" s="75" t="s">
        <v>390</v>
      </c>
      <c r="B31" s="74" t="s">
        <v>181</v>
      </c>
      <c r="C31" s="57">
        <v>6.63</v>
      </c>
      <c r="E31" s="79"/>
      <c r="F31" s="22"/>
      <c r="G31" s="80"/>
    </row>
    <row r="32" spans="1:7" s="6" customFormat="1" ht="12" customHeight="1">
      <c r="A32" s="75" t="s">
        <v>379</v>
      </c>
      <c r="B32" s="74" t="s">
        <v>181</v>
      </c>
      <c r="C32" s="57">
        <v>3.32</v>
      </c>
      <c r="E32" s="101"/>
      <c r="F32" s="22"/>
      <c r="G32" s="102"/>
    </row>
    <row r="33" spans="1:7" s="6" customFormat="1" ht="12" customHeight="1">
      <c r="A33" s="149" t="s">
        <v>171</v>
      </c>
      <c r="B33" s="171"/>
      <c r="C33" s="151">
        <f>+SUM(C27:C32)</f>
        <v>70.459999999999994</v>
      </c>
      <c r="E33" s="101"/>
      <c r="F33" s="103"/>
      <c r="G33" s="104"/>
    </row>
    <row r="34" spans="1:7" s="6" customFormat="1" ht="12" customHeight="1">
      <c r="A34" s="73" t="s">
        <v>175</v>
      </c>
      <c r="B34" s="9"/>
      <c r="C34" s="57"/>
      <c r="E34" s="101"/>
      <c r="F34" s="103"/>
      <c r="G34" s="104"/>
    </row>
    <row r="35" spans="1:7" s="6" customFormat="1" ht="12" customHeight="1">
      <c r="A35" s="75" t="s">
        <v>176</v>
      </c>
      <c r="B35" s="9"/>
      <c r="C35" s="56">
        <v>9.69</v>
      </c>
      <c r="E35" s="101"/>
      <c r="F35" s="103"/>
      <c r="G35" s="104"/>
    </row>
    <row r="36" spans="1:7" s="6" customFormat="1" ht="12" customHeight="1">
      <c r="A36" s="149" t="s">
        <v>177</v>
      </c>
      <c r="B36" s="171"/>
      <c r="C36" s="151">
        <f>+C35</f>
        <v>9.69</v>
      </c>
      <c r="E36" s="101"/>
      <c r="F36" s="103"/>
      <c r="G36" s="104"/>
    </row>
    <row r="37" spans="1:7" s="6" customFormat="1" ht="12" customHeight="1">
      <c r="A37" s="173" t="s">
        <v>172</v>
      </c>
      <c r="B37" s="9"/>
      <c r="C37" s="57"/>
      <c r="E37" s="101"/>
      <c r="F37" s="103"/>
      <c r="G37" s="104"/>
    </row>
    <row r="38" spans="1:7" s="6" customFormat="1" ht="12" customHeight="1">
      <c r="A38" s="55" t="s">
        <v>173</v>
      </c>
      <c r="B38" s="9"/>
      <c r="C38" s="56">
        <v>0.8</v>
      </c>
      <c r="E38" s="79"/>
      <c r="F38" s="34"/>
      <c r="G38" s="80"/>
    </row>
    <row r="39" spans="1:7" s="6" customFormat="1" ht="12" customHeight="1">
      <c r="A39" s="55" t="s">
        <v>173</v>
      </c>
      <c r="B39" s="9"/>
      <c r="C39" s="57">
        <v>0.33</v>
      </c>
      <c r="E39" s="79"/>
      <c r="F39" s="34"/>
      <c r="G39" s="80"/>
    </row>
    <row r="40" spans="1:7" s="6" customFormat="1" ht="12" customHeight="1">
      <c r="A40" s="174" t="s">
        <v>174</v>
      </c>
      <c r="B40" s="171"/>
      <c r="C40" s="172">
        <f>+SUM(C38:C39)</f>
        <v>1.1300000000000001</v>
      </c>
      <c r="E40" s="79"/>
      <c r="F40" s="34"/>
      <c r="G40" s="80"/>
    </row>
    <row r="41" spans="1:7" s="6" customFormat="1" ht="12" customHeight="1">
      <c r="A41" s="55" t="s">
        <v>193</v>
      </c>
      <c r="B41" s="9"/>
      <c r="C41" s="57">
        <v>-6.45</v>
      </c>
      <c r="E41" s="79"/>
      <c r="F41" s="34"/>
      <c r="G41" s="80"/>
    </row>
    <row r="42" spans="1:7" s="6" customFormat="1" ht="13.5" thickBot="1">
      <c r="A42" s="26" t="s">
        <v>75</v>
      </c>
      <c r="B42" s="33"/>
      <c r="C42" s="27">
        <f>+C41+C40+C36+C33+C25</f>
        <v>100</v>
      </c>
      <c r="E42" s="19"/>
      <c r="F42" s="34"/>
      <c r="G42" s="175"/>
    </row>
    <row r="43" spans="1:7" s="6" customFormat="1" ht="13.5" thickTop="1"/>
    <row r="44" spans="1:7" s="6" customFormat="1" ht="12.75"/>
    <row r="45" spans="1:7" s="6" customFormat="1" ht="12.75">
      <c r="A45" s="125" t="s">
        <v>236</v>
      </c>
    </row>
    <row r="46" spans="1:7" s="6" customFormat="1" ht="12.75">
      <c r="A46" s="128" t="s">
        <v>332</v>
      </c>
    </row>
    <row r="47" spans="1:7" s="6" customFormat="1" ht="12.75">
      <c r="A47" s="153" t="s">
        <v>224</v>
      </c>
      <c r="B47" s="154" t="s">
        <v>14</v>
      </c>
      <c r="C47" s="154" t="s">
        <v>15</v>
      </c>
      <c r="D47" s="154" t="s">
        <v>16</v>
      </c>
      <c r="E47" s="154" t="s">
        <v>33</v>
      </c>
    </row>
    <row r="48" spans="1:7" s="6" customFormat="1" ht="12.75">
      <c r="A48" s="46" t="s">
        <v>158</v>
      </c>
      <c r="B48" s="38"/>
      <c r="C48" s="38"/>
      <c r="D48" s="38"/>
      <c r="E48" s="71"/>
    </row>
    <row r="49" spans="1:5" s="6" customFormat="1" ht="12.75">
      <c r="A49" s="81" t="s">
        <v>262</v>
      </c>
      <c r="B49" s="62">
        <v>8.1551622217564521</v>
      </c>
      <c r="C49" s="62">
        <v>9.1277154081799381</v>
      </c>
      <c r="D49" s="62">
        <v>9.4633434718727862</v>
      </c>
      <c r="E49" s="62">
        <v>8.5399999999999991</v>
      </c>
    </row>
    <row r="50" spans="1:5" s="6" customFormat="1" ht="12.75">
      <c r="A50" s="81" t="s">
        <v>263</v>
      </c>
      <c r="B50" s="8">
        <v>8.6516084420631412</v>
      </c>
      <c r="C50" s="8">
        <v>9.4212679997479398</v>
      </c>
      <c r="D50" s="8">
        <v>0</v>
      </c>
      <c r="E50" s="8">
        <v>9.52</v>
      </c>
    </row>
    <row r="51" spans="1:5" s="6" customFormat="1" ht="12.75"/>
    <row r="52" spans="1:5" s="6" customFormat="1" ht="12.75">
      <c r="A52" s="60" t="s">
        <v>159</v>
      </c>
      <c r="B52" s="64"/>
      <c r="C52" s="64"/>
      <c r="D52" s="64"/>
      <c r="E52" s="71"/>
    </row>
    <row r="53" spans="1:5" s="6" customFormat="1" ht="12.75">
      <c r="A53" s="81" t="s">
        <v>186</v>
      </c>
      <c r="B53" s="38">
        <v>7.6712030661451269</v>
      </c>
      <c r="C53" s="38">
        <v>8.5681638166443364</v>
      </c>
      <c r="D53" s="38">
        <v>8.5834057905492145</v>
      </c>
      <c r="E53" s="38">
        <v>7.62</v>
      </c>
    </row>
    <row r="54" spans="1:5" s="6" customFormat="1" ht="12.75"/>
    <row r="55" spans="1:5" s="6" customFormat="1" ht="12.75"/>
    <row r="56" spans="1:5" s="6" customFormat="1" ht="12.75">
      <c r="A56" s="128" t="s">
        <v>216</v>
      </c>
    </row>
    <row r="57" spans="1:5" s="6" customFormat="1" ht="12.75">
      <c r="A57" s="6" t="s">
        <v>219</v>
      </c>
    </row>
    <row r="58" spans="1:5" s="6" customFormat="1" ht="12.75">
      <c r="A58" s="6" t="s">
        <v>333</v>
      </c>
    </row>
    <row r="59" spans="1:5" s="6" customFormat="1" ht="12.75">
      <c r="A59" s="6" t="s">
        <v>299</v>
      </c>
    </row>
    <row r="60" spans="1:5" s="6" customFormat="1" ht="12.75">
      <c r="A60" s="6" t="s">
        <v>300</v>
      </c>
    </row>
  </sheetData>
  <mergeCells count="4">
    <mergeCell ref="C5:D5"/>
    <mergeCell ref="F5:G5"/>
    <mergeCell ref="F10:G10"/>
    <mergeCell ref="B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4"/>
  <sheetViews>
    <sheetView workbookViewId="0">
      <selection activeCell="A61" sqref="A61"/>
    </sheetView>
  </sheetViews>
  <sheetFormatPr defaultRowHeight="15"/>
  <cols>
    <col min="1" max="1" width="44.5703125" style="7" customWidth="1"/>
    <col min="2" max="2" width="22" style="7" customWidth="1"/>
    <col min="3" max="3" width="16.140625" style="7" customWidth="1"/>
    <col min="4" max="4" width="18" style="7" customWidth="1"/>
    <col min="5" max="5" width="15.42578125" style="7" customWidth="1"/>
    <col min="6" max="7" width="17.85546875" style="7" customWidth="1"/>
    <col min="8" max="16384" width="9.140625" style="7"/>
  </cols>
  <sheetData>
    <row r="1" spans="1:7" ht="20.25">
      <c r="A1" s="51" t="s">
        <v>188</v>
      </c>
    </row>
    <row r="2" spans="1:7" ht="15" customHeight="1">
      <c r="A2" s="51"/>
    </row>
    <row r="4" spans="1:7" s="6" customFormat="1" ht="13.5" thickBot="1">
      <c r="A4" s="125" t="s">
        <v>9</v>
      </c>
    </row>
    <row r="5" spans="1:7" s="6" customFormat="1" ht="25.5" customHeight="1" thickTop="1" thickBot="1">
      <c r="A5" s="126" t="s">
        <v>0</v>
      </c>
      <c r="B5" s="126" t="s">
        <v>1</v>
      </c>
      <c r="C5" s="213" t="s">
        <v>2</v>
      </c>
      <c r="D5" s="213"/>
      <c r="E5" s="126" t="s">
        <v>3</v>
      </c>
      <c r="F5" s="216" t="s">
        <v>4</v>
      </c>
      <c r="G5" s="219"/>
    </row>
    <row r="6" spans="1:7" s="6" customFormat="1" ht="61.5" customHeight="1" thickTop="1" thickBot="1">
      <c r="A6" s="5" t="s">
        <v>303</v>
      </c>
      <c r="B6" s="5" t="s">
        <v>5</v>
      </c>
      <c r="C6" s="5" t="s">
        <v>6</v>
      </c>
      <c r="D6" s="5" t="s">
        <v>203</v>
      </c>
      <c r="E6" s="5" t="s">
        <v>194</v>
      </c>
      <c r="F6" s="5" t="s">
        <v>205</v>
      </c>
      <c r="G6" s="5" t="s">
        <v>206</v>
      </c>
    </row>
    <row r="7" spans="1:7" s="6" customFormat="1" ht="13.5" thickTop="1"/>
    <row r="8" spans="1:7" s="6" customFormat="1" ht="12.75"/>
    <row r="9" spans="1:7" s="6" customFormat="1" ht="13.5" thickBot="1">
      <c r="A9" s="125" t="s">
        <v>78</v>
      </c>
    </row>
    <row r="10" spans="1:7" s="6" customFormat="1" ht="69.75" customHeight="1" thickTop="1" thickBot="1">
      <c r="A10" s="205" t="s">
        <v>20</v>
      </c>
      <c r="B10" s="214" t="s">
        <v>213</v>
      </c>
      <c r="C10" s="215"/>
      <c r="F10" s="189"/>
    </row>
    <row r="11" spans="1:7" s="6" customFormat="1" ht="13.5" thickTop="1"/>
    <row r="12" spans="1:7" s="6" customFormat="1" ht="12.75"/>
    <row r="13" spans="1:7" s="6" customFormat="1" ht="12.75">
      <c r="A13" s="125" t="s">
        <v>148</v>
      </c>
    </row>
    <row r="14" spans="1:7" s="146" customFormat="1" ht="12.75">
      <c r="A14" s="157" t="s">
        <v>12</v>
      </c>
      <c r="B14" s="157" t="s">
        <v>13</v>
      </c>
    </row>
    <row r="15" spans="1:7" s="6" customFormat="1" ht="12.75">
      <c r="A15" s="4" t="s">
        <v>391</v>
      </c>
      <c r="B15" s="69" t="s">
        <v>296</v>
      </c>
    </row>
    <row r="16" spans="1:7" s="6" customFormat="1" ht="12.75">
      <c r="A16" s="69"/>
      <c r="B16" s="69" t="s">
        <v>297</v>
      </c>
    </row>
    <row r="17" spans="1:7" s="6" customFormat="1" ht="12.75"/>
    <row r="18" spans="1:7" s="6" customFormat="1" ht="12.75"/>
    <row r="19" spans="1:7" s="6" customFormat="1" ht="13.5" thickBot="1">
      <c r="A19" s="125" t="s">
        <v>76</v>
      </c>
    </row>
    <row r="20" spans="1:7" s="6" customFormat="1" ht="13.5" thickTop="1">
      <c r="A20" s="156" t="s">
        <v>86</v>
      </c>
      <c r="B20" s="25" t="s">
        <v>179</v>
      </c>
      <c r="C20" s="11" t="s">
        <v>22</v>
      </c>
      <c r="D20" s="152"/>
      <c r="E20" s="35"/>
      <c r="F20" s="152"/>
      <c r="G20" s="36"/>
    </row>
    <row r="21" spans="1:7" s="6" customFormat="1" ht="12.75">
      <c r="A21" s="73" t="s">
        <v>165</v>
      </c>
      <c r="B21" s="74" t="s">
        <v>189</v>
      </c>
      <c r="C21" s="57"/>
      <c r="D21" s="152"/>
      <c r="E21" s="19"/>
      <c r="F21" s="152"/>
      <c r="G21" s="175"/>
    </row>
    <row r="22" spans="1:7" s="6" customFormat="1" ht="12.75">
      <c r="A22" s="75" t="s">
        <v>46</v>
      </c>
      <c r="B22" s="74" t="s">
        <v>181</v>
      </c>
      <c r="C22" s="56">
        <v>9.35</v>
      </c>
      <c r="D22" s="207"/>
      <c r="E22" s="19"/>
      <c r="F22" s="152"/>
      <c r="G22" s="175"/>
    </row>
    <row r="23" spans="1:7" s="6" customFormat="1" ht="12.75">
      <c r="A23" s="75" t="s">
        <v>166</v>
      </c>
      <c r="B23" s="74" t="s">
        <v>180</v>
      </c>
      <c r="C23" s="57">
        <v>5.18</v>
      </c>
      <c r="D23" s="207"/>
      <c r="E23" s="19"/>
      <c r="F23" s="152"/>
      <c r="G23" s="175"/>
    </row>
    <row r="24" spans="1:7" s="6" customFormat="1" ht="12.75">
      <c r="A24" s="75" t="s">
        <v>295</v>
      </c>
      <c r="B24" s="74" t="s">
        <v>180</v>
      </c>
      <c r="C24" s="57">
        <v>9.4</v>
      </c>
      <c r="D24" s="207"/>
      <c r="E24" s="19"/>
      <c r="F24" s="152"/>
      <c r="G24" s="175"/>
    </row>
    <row r="25" spans="1:7" s="6" customFormat="1" ht="12.75">
      <c r="A25" s="75" t="s">
        <v>29</v>
      </c>
      <c r="B25" s="74" t="s">
        <v>181</v>
      </c>
      <c r="C25" s="57">
        <v>8.33</v>
      </c>
      <c r="D25" s="207"/>
      <c r="E25" s="19"/>
      <c r="F25" s="152"/>
      <c r="G25" s="175"/>
    </row>
    <row r="26" spans="1:7" s="6" customFormat="1" ht="12.75">
      <c r="A26" s="76" t="s">
        <v>168</v>
      </c>
      <c r="B26" s="82"/>
      <c r="C26" s="204">
        <f>+SUM(C22:C25)</f>
        <v>32.26</v>
      </c>
      <c r="D26" s="207"/>
      <c r="E26" s="19"/>
      <c r="F26" s="152"/>
      <c r="G26" s="175"/>
    </row>
    <row r="27" spans="1:7" s="6" customFormat="1" ht="12.75">
      <c r="A27" s="73" t="s">
        <v>169</v>
      </c>
      <c r="B27" s="74" t="s">
        <v>189</v>
      </c>
      <c r="C27" s="57"/>
      <c r="D27" s="152"/>
      <c r="E27" s="19"/>
      <c r="F27" s="152"/>
      <c r="G27" s="175"/>
    </row>
    <row r="28" spans="1:7" s="6" customFormat="1" ht="12.75">
      <c r="A28" s="75" t="s">
        <v>190</v>
      </c>
      <c r="B28" s="74" t="s">
        <v>389</v>
      </c>
      <c r="C28" s="57">
        <v>10.45</v>
      </c>
      <c r="D28" s="207"/>
      <c r="E28" s="19"/>
      <c r="F28" s="152"/>
      <c r="G28" s="175"/>
    </row>
    <row r="29" spans="1:7" s="6" customFormat="1" ht="12.75">
      <c r="A29" s="75" t="s">
        <v>374</v>
      </c>
      <c r="B29" s="74" t="s">
        <v>181</v>
      </c>
      <c r="C29" s="57">
        <v>8.32</v>
      </c>
      <c r="D29" s="207"/>
      <c r="E29" s="19"/>
      <c r="F29" s="152"/>
      <c r="G29" s="175"/>
    </row>
    <row r="30" spans="1:7" s="6" customFormat="1" ht="12.75">
      <c r="A30" s="75" t="s">
        <v>170</v>
      </c>
      <c r="B30" s="74" t="s">
        <v>182</v>
      </c>
      <c r="C30" s="57">
        <v>2.58</v>
      </c>
      <c r="D30" s="207"/>
      <c r="E30" s="19"/>
      <c r="F30" s="152"/>
      <c r="G30" s="175"/>
    </row>
    <row r="31" spans="1:7" s="6" customFormat="1" ht="12.75">
      <c r="A31" s="75" t="s">
        <v>192</v>
      </c>
      <c r="B31" s="74" t="s">
        <v>389</v>
      </c>
      <c r="C31" s="57">
        <v>11.52</v>
      </c>
      <c r="D31" s="207"/>
      <c r="E31" s="19"/>
      <c r="F31" s="152"/>
      <c r="G31" s="175"/>
    </row>
    <row r="32" spans="1:7" s="6" customFormat="1" ht="12.75">
      <c r="A32" s="75" t="s">
        <v>382</v>
      </c>
      <c r="B32" s="74" t="s">
        <v>383</v>
      </c>
      <c r="C32" s="56">
        <v>9.2899999999999991</v>
      </c>
      <c r="D32" s="207"/>
      <c r="E32" s="19"/>
      <c r="F32" s="152"/>
      <c r="G32" s="175"/>
    </row>
    <row r="33" spans="1:7" s="6" customFormat="1" ht="12.75">
      <c r="A33" s="75" t="s">
        <v>376</v>
      </c>
      <c r="B33" s="74" t="s">
        <v>181</v>
      </c>
      <c r="C33" s="57">
        <v>8.3000000000000007</v>
      </c>
      <c r="D33" s="207"/>
      <c r="E33" s="19"/>
      <c r="F33" s="152"/>
      <c r="G33" s="175"/>
    </row>
    <row r="34" spans="1:7" s="6" customFormat="1" ht="12.75">
      <c r="A34" s="75" t="s">
        <v>315</v>
      </c>
      <c r="B34" s="74" t="s">
        <v>180</v>
      </c>
      <c r="C34" s="57">
        <v>5.19</v>
      </c>
      <c r="D34" s="207"/>
      <c r="E34" s="19"/>
      <c r="F34" s="152"/>
      <c r="G34" s="175"/>
    </row>
    <row r="35" spans="1:7" s="6" customFormat="1" ht="12.75">
      <c r="A35" s="75" t="s">
        <v>170</v>
      </c>
      <c r="B35" s="74" t="s">
        <v>182</v>
      </c>
      <c r="C35" s="57">
        <v>3.11</v>
      </c>
      <c r="D35" s="207"/>
      <c r="E35" s="19"/>
      <c r="F35" s="152"/>
      <c r="G35" s="175"/>
    </row>
    <row r="36" spans="1:7" s="6" customFormat="1" ht="12.75">
      <c r="A36" s="75" t="s">
        <v>379</v>
      </c>
      <c r="B36" s="74" t="s">
        <v>181</v>
      </c>
      <c r="C36" s="57">
        <v>1.67</v>
      </c>
      <c r="D36" s="207"/>
      <c r="E36" s="19"/>
      <c r="F36" s="152"/>
      <c r="G36" s="175"/>
    </row>
    <row r="37" spans="1:7" s="6" customFormat="1" ht="12.75">
      <c r="A37" s="76" t="s">
        <v>171</v>
      </c>
      <c r="B37" s="82"/>
      <c r="C37" s="77">
        <f>+SUM(C28:C36)</f>
        <v>60.430000000000007</v>
      </c>
      <c r="D37" s="207"/>
      <c r="E37" s="19"/>
      <c r="F37" s="152"/>
      <c r="G37" s="175"/>
    </row>
    <row r="38" spans="1:7" s="6" customFormat="1" ht="12.75">
      <c r="A38" s="73" t="s">
        <v>175</v>
      </c>
      <c r="B38" s="9"/>
      <c r="C38" s="57"/>
      <c r="D38" s="152"/>
      <c r="E38" s="19"/>
      <c r="F38" s="152"/>
      <c r="G38" s="175"/>
    </row>
    <row r="39" spans="1:7" s="6" customFormat="1" ht="12.75">
      <c r="A39" s="75" t="s">
        <v>176</v>
      </c>
      <c r="B39" s="9"/>
      <c r="C39" s="83">
        <v>6.54</v>
      </c>
      <c r="D39" s="152"/>
      <c r="E39" s="19"/>
      <c r="F39" s="152"/>
      <c r="G39" s="175"/>
    </row>
    <row r="40" spans="1:7" s="6" customFormat="1" ht="12.75">
      <c r="A40" s="76" t="s">
        <v>177</v>
      </c>
      <c r="B40" s="72"/>
      <c r="C40" s="84">
        <f>+C39</f>
        <v>6.54</v>
      </c>
      <c r="D40" s="152"/>
      <c r="E40" s="19"/>
      <c r="F40" s="152"/>
      <c r="G40" s="175"/>
    </row>
    <row r="41" spans="1:7" s="6" customFormat="1" ht="12.75">
      <c r="A41" s="73" t="s">
        <v>172</v>
      </c>
      <c r="B41" s="9"/>
      <c r="C41" s="57"/>
      <c r="D41" s="152"/>
      <c r="E41" s="19"/>
      <c r="F41" s="152"/>
      <c r="G41" s="175"/>
    </row>
    <row r="42" spans="1:7" s="6" customFormat="1" ht="12.75">
      <c r="A42" s="75" t="s">
        <v>173</v>
      </c>
      <c r="B42" s="74" t="s">
        <v>183</v>
      </c>
      <c r="C42" s="57">
        <v>0.26</v>
      </c>
      <c r="D42" s="152"/>
      <c r="E42" s="19"/>
      <c r="F42" s="152"/>
      <c r="G42" s="175"/>
    </row>
    <row r="43" spans="1:7" s="6" customFormat="1" ht="12.75">
      <c r="A43" s="75" t="s">
        <v>173</v>
      </c>
      <c r="B43" s="74" t="s">
        <v>183</v>
      </c>
      <c r="C43" s="57">
        <v>0.15</v>
      </c>
      <c r="D43" s="152"/>
      <c r="E43" s="19"/>
      <c r="F43" s="152"/>
      <c r="G43" s="175"/>
    </row>
    <row r="44" spans="1:7" s="6" customFormat="1" ht="12.75">
      <c r="A44" s="76" t="s">
        <v>174</v>
      </c>
      <c r="B44" s="72"/>
      <c r="C44" s="77">
        <f>+SUM(C42:C43)</f>
        <v>0.41000000000000003</v>
      </c>
      <c r="D44" s="152"/>
      <c r="E44" s="19"/>
      <c r="F44" s="152"/>
      <c r="G44" s="175"/>
    </row>
    <row r="45" spans="1:7" s="6" customFormat="1" ht="14.25" customHeight="1">
      <c r="A45" s="73" t="s">
        <v>193</v>
      </c>
      <c r="B45" s="9"/>
      <c r="C45" s="78">
        <v>0.36</v>
      </c>
      <c r="D45" s="152"/>
      <c r="E45" s="19"/>
      <c r="F45" s="152"/>
      <c r="G45" s="175"/>
    </row>
    <row r="46" spans="1:7" s="6" customFormat="1" ht="13.5" thickBot="1">
      <c r="A46" s="26" t="s">
        <v>75</v>
      </c>
      <c r="B46" s="33"/>
      <c r="C46" s="27">
        <f>+C45+C44+C40+C37+C26</f>
        <v>100</v>
      </c>
      <c r="D46" s="152"/>
      <c r="E46" s="20"/>
      <c r="F46" s="152"/>
      <c r="G46" s="21"/>
    </row>
    <row r="47" spans="1:7" s="6" customFormat="1" ht="13.5" thickTop="1">
      <c r="D47" s="152"/>
      <c r="E47" s="19"/>
      <c r="F47" s="152"/>
      <c r="G47" s="22"/>
    </row>
    <row r="48" spans="1:7" s="6" customFormat="1" ht="12.75">
      <c r="D48" s="152"/>
      <c r="E48" s="23"/>
      <c r="F48" s="152"/>
      <c r="G48" s="24"/>
    </row>
    <row r="49" spans="1:5" s="6" customFormat="1" ht="12.75">
      <c r="A49" s="125" t="s">
        <v>237</v>
      </c>
    </row>
    <row r="50" spans="1:5" s="6" customFormat="1" ht="12.75">
      <c r="A50" s="128" t="s">
        <v>332</v>
      </c>
    </row>
    <row r="51" spans="1:5" s="146" customFormat="1" ht="12.75">
      <c r="A51" s="158" t="s">
        <v>224</v>
      </c>
      <c r="B51" s="154" t="s">
        <v>14</v>
      </c>
      <c r="C51" s="154" t="s">
        <v>15</v>
      </c>
      <c r="D51" s="154" t="s">
        <v>16</v>
      </c>
      <c r="E51" s="154" t="s">
        <v>33</v>
      </c>
    </row>
    <row r="52" spans="1:5" s="6" customFormat="1" ht="12.75">
      <c r="A52" s="60" t="s">
        <v>158</v>
      </c>
      <c r="B52" s="62"/>
      <c r="C52" s="62"/>
      <c r="D52" s="62"/>
      <c r="E52" s="71"/>
    </row>
    <row r="53" spans="1:5" s="6" customFormat="1" ht="12.75">
      <c r="A53" s="81" t="s">
        <v>268</v>
      </c>
      <c r="B53" s="62">
        <v>8.188195655730258</v>
      </c>
      <c r="C53" s="62">
        <v>9.1307163148076409</v>
      </c>
      <c r="D53" s="62">
        <v>9.5580666305091313</v>
      </c>
      <c r="E53" s="62">
        <v>6.96</v>
      </c>
    </row>
    <row r="54" spans="1:5" s="6" customFormat="1" ht="12.75">
      <c r="A54" s="81" t="s">
        <v>269</v>
      </c>
      <c r="B54" s="8">
        <v>8.5735602898778573</v>
      </c>
      <c r="C54" s="8">
        <v>9.4044113846903912</v>
      </c>
      <c r="D54" s="8">
        <v>0</v>
      </c>
      <c r="E54" s="8">
        <v>9.5500000000000007</v>
      </c>
    </row>
    <row r="55" spans="1:5" s="6" customFormat="1" ht="12.75"/>
    <row r="56" spans="1:5" s="6" customFormat="1" ht="12.75">
      <c r="A56" s="60" t="s">
        <v>159</v>
      </c>
      <c r="B56" s="64"/>
      <c r="C56" s="64"/>
      <c r="D56" s="64"/>
      <c r="E56" s="71"/>
    </row>
    <row r="57" spans="1:5" s="6" customFormat="1" ht="12.75">
      <c r="A57" s="81" t="s">
        <v>185</v>
      </c>
      <c r="B57" s="62">
        <v>9.2846094148580463</v>
      </c>
      <c r="C57" s="62">
        <v>9.7654313234601062</v>
      </c>
      <c r="D57" s="62">
        <v>9.2430510857857371</v>
      </c>
      <c r="E57" s="62">
        <v>6.98</v>
      </c>
    </row>
    <row r="58" spans="1:5" s="6" customFormat="1" ht="12.75"/>
    <row r="59" spans="1:5" s="6" customFormat="1" ht="12.75"/>
    <row r="60" spans="1:5" s="6" customFormat="1" ht="12.75">
      <c r="A60" s="128" t="s">
        <v>216</v>
      </c>
    </row>
    <row r="61" spans="1:5" s="6" customFormat="1" ht="12.75">
      <c r="A61" s="6" t="s">
        <v>217</v>
      </c>
    </row>
    <row r="62" spans="1:5" s="6" customFormat="1" ht="12.75">
      <c r="A62" s="6" t="s">
        <v>333</v>
      </c>
    </row>
    <row r="63" spans="1:5" s="6" customFormat="1" ht="12.75">
      <c r="A63" s="6" t="s">
        <v>299</v>
      </c>
    </row>
    <row r="64" spans="1:5" s="6" customFormat="1" ht="12.75">
      <c r="A64" s="6" t="s">
        <v>300</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71"/>
  <sheetViews>
    <sheetView tabSelected="1" workbookViewId="0">
      <selection activeCell="B66" sqref="B66"/>
    </sheetView>
  </sheetViews>
  <sheetFormatPr defaultRowHeight="15"/>
  <cols>
    <col min="1" max="1" width="55.28515625" style="7" customWidth="1"/>
    <col min="2" max="2" width="23" style="7" customWidth="1"/>
    <col min="3" max="3" width="15.42578125" style="7" customWidth="1"/>
    <col min="4" max="4" width="18.28515625" style="7" customWidth="1"/>
    <col min="5" max="5" width="16.42578125" style="7" customWidth="1"/>
    <col min="6" max="6" width="17.85546875" style="7" customWidth="1"/>
    <col min="7" max="7" width="20.7109375" style="7" customWidth="1"/>
    <col min="8" max="16384" width="9.140625" style="7"/>
  </cols>
  <sheetData>
    <row r="1" spans="1:7" s="134" customFormat="1" ht="20.25">
      <c r="A1" s="51" t="s">
        <v>187</v>
      </c>
    </row>
    <row r="2" spans="1:7" s="134" customFormat="1" ht="14.25" customHeight="1">
      <c r="A2" s="51"/>
    </row>
    <row r="4" spans="1:7" s="6" customFormat="1" ht="13.5" thickBot="1">
      <c r="A4" s="125" t="s">
        <v>9</v>
      </c>
    </row>
    <row r="5" spans="1:7" s="6" customFormat="1" ht="25.5" customHeight="1" thickTop="1" thickBot="1">
      <c r="A5" s="126" t="s">
        <v>0</v>
      </c>
      <c r="B5" s="126" t="s">
        <v>1</v>
      </c>
      <c r="C5" s="213" t="s">
        <v>2</v>
      </c>
      <c r="D5" s="213"/>
      <c r="E5" s="126" t="s">
        <v>3</v>
      </c>
      <c r="F5" s="216" t="s">
        <v>4</v>
      </c>
      <c r="G5" s="219"/>
    </row>
    <row r="6" spans="1:7" s="6" customFormat="1" ht="63.75" customHeight="1" thickTop="1" thickBot="1">
      <c r="A6" s="5" t="s">
        <v>310</v>
      </c>
      <c r="B6" s="5" t="s">
        <v>5</v>
      </c>
      <c r="C6" s="5" t="s">
        <v>6</v>
      </c>
      <c r="D6" s="5" t="s">
        <v>204</v>
      </c>
      <c r="E6" s="5" t="s">
        <v>199</v>
      </c>
      <c r="F6" s="5" t="s">
        <v>266</v>
      </c>
      <c r="G6" s="5" t="s">
        <v>267</v>
      </c>
    </row>
    <row r="7" spans="1:7" s="6" customFormat="1" ht="13.5" thickTop="1"/>
    <row r="8" spans="1:7" s="6" customFormat="1" ht="12.75"/>
    <row r="9" spans="1:7" s="6" customFormat="1" ht="13.5" thickBot="1">
      <c r="A9" s="125" t="s">
        <v>78</v>
      </c>
    </row>
    <row r="10" spans="1:7" s="6" customFormat="1" ht="52.5" customHeight="1" thickTop="1" thickBot="1">
      <c r="A10" s="160" t="s">
        <v>20</v>
      </c>
      <c r="B10" s="214" t="s">
        <v>309</v>
      </c>
      <c r="C10" s="215"/>
      <c r="E10" s="176"/>
    </row>
    <row r="11" spans="1:7" s="6" customFormat="1" ht="13.5" thickTop="1"/>
    <row r="12" spans="1:7" s="6" customFormat="1" ht="12.75"/>
    <row r="13" spans="1:7" s="6" customFormat="1" ht="12.75">
      <c r="A13" s="125" t="s">
        <v>148</v>
      </c>
    </row>
    <row r="14" spans="1:7" s="146" customFormat="1" ht="12.75">
      <c r="A14" s="157" t="s">
        <v>12</v>
      </c>
      <c r="B14" s="157" t="s">
        <v>13</v>
      </c>
    </row>
    <row r="15" spans="1:7" s="6" customFormat="1" ht="12.75">
      <c r="A15" s="4" t="s">
        <v>392</v>
      </c>
      <c r="B15" s="69" t="s">
        <v>393</v>
      </c>
    </row>
    <row r="16" spans="1:7" s="6" customFormat="1" ht="12.75">
      <c r="A16" s="69"/>
      <c r="B16" s="69" t="s">
        <v>394</v>
      </c>
    </row>
    <row r="17" spans="1:6" s="6" customFormat="1" ht="12.75"/>
    <row r="18" spans="1:6" s="6" customFormat="1" ht="12.75"/>
    <row r="19" spans="1:6" s="6" customFormat="1" ht="13.5" thickBot="1">
      <c r="A19" s="125" t="s">
        <v>76</v>
      </c>
    </row>
    <row r="20" spans="1:6" s="146" customFormat="1" ht="13.5" thickTop="1">
      <c r="A20" s="156" t="s">
        <v>86</v>
      </c>
      <c r="B20" s="25" t="s">
        <v>179</v>
      </c>
      <c r="C20" s="11" t="s">
        <v>22</v>
      </c>
      <c r="D20" s="22"/>
      <c r="E20" s="36"/>
      <c r="F20" s="36"/>
    </row>
    <row r="21" spans="1:6" s="6" customFormat="1" ht="12.75" customHeight="1">
      <c r="A21" s="28" t="s">
        <v>175</v>
      </c>
      <c r="B21" s="29" t="s">
        <v>189</v>
      </c>
      <c r="C21" s="13" t="s">
        <v>189</v>
      </c>
      <c r="D21" s="152"/>
      <c r="E21" s="19"/>
      <c r="F21" s="175"/>
    </row>
    <row r="22" spans="1:6" s="6" customFormat="1" ht="12.75" customHeight="1">
      <c r="A22" s="30" t="s">
        <v>176</v>
      </c>
      <c r="B22" s="29" t="s">
        <v>298</v>
      </c>
      <c r="C22" s="13">
        <v>8.4</v>
      </c>
      <c r="D22" s="152"/>
      <c r="E22" s="19"/>
      <c r="F22" s="175"/>
    </row>
    <row r="23" spans="1:6" s="6" customFormat="1" ht="12.75" customHeight="1">
      <c r="A23" s="30"/>
      <c r="B23" s="29"/>
      <c r="C23" s="13"/>
      <c r="D23" s="152"/>
      <c r="E23" s="19"/>
      <c r="F23" s="175"/>
    </row>
    <row r="24" spans="1:6" s="6" customFormat="1" ht="12.75" customHeight="1">
      <c r="A24" s="32" t="s">
        <v>177</v>
      </c>
      <c r="B24" s="106" t="s">
        <v>189</v>
      </c>
      <c r="C24" s="121">
        <f>+C22</f>
        <v>8.4</v>
      </c>
      <c r="D24" s="152"/>
      <c r="E24" s="19"/>
      <c r="F24" s="175"/>
    </row>
    <row r="25" spans="1:6" s="6" customFormat="1" ht="12.75" customHeight="1">
      <c r="A25" s="107" t="s">
        <v>195</v>
      </c>
      <c r="B25" s="29"/>
      <c r="C25" s="13"/>
      <c r="D25" s="152"/>
      <c r="E25" s="19"/>
      <c r="F25" s="175"/>
    </row>
    <row r="26" spans="1:6" s="6" customFormat="1" ht="12.75" customHeight="1">
      <c r="A26" s="30" t="s">
        <v>196</v>
      </c>
      <c r="B26" s="142" t="s">
        <v>198</v>
      </c>
      <c r="C26" s="190">
        <v>1.52</v>
      </c>
      <c r="D26" s="152"/>
      <c r="E26" s="19"/>
      <c r="F26" s="175"/>
    </row>
    <row r="27" spans="1:6" s="6" customFormat="1" ht="12.75" customHeight="1">
      <c r="A27" s="30"/>
      <c r="B27" s="29"/>
      <c r="C27" s="13"/>
      <c r="D27" s="152"/>
      <c r="E27" s="19"/>
      <c r="F27" s="175"/>
    </row>
    <row r="28" spans="1:6" s="6" customFormat="1" ht="12.75" customHeight="1">
      <c r="A28" s="32" t="s">
        <v>197</v>
      </c>
      <c r="B28" s="106" t="s">
        <v>189</v>
      </c>
      <c r="C28" s="121">
        <f>+C26</f>
        <v>1.52</v>
      </c>
      <c r="D28" s="152"/>
      <c r="E28" s="19"/>
      <c r="F28" s="175"/>
    </row>
    <row r="29" spans="1:6" s="6" customFormat="1" ht="12.75" customHeight="1">
      <c r="A29" s="107" t="s">
        <v>165</v>
      </c>
      <c r="B29" s="29" t="s">
        <v>189</v>
      </c>
      <c r="C29" s="13"/>
      <c r="D29" s="152"/>
      <c r="E29" s="19"/>
      <c r="F29" s="175"/>
    </row>
    <row r="30" spans="1:6" s="6" customFormat="1" ht="12.75" customHeight="1">
      <c r="A30" s="30" t="s">
        <v>46</v>
      </c>
      <c r="B30" s="29" t="s">
        <v>181</v>
      </c>
      <c r="C30" s="13">
        <v>8.8920369039621434</v>
      </c>
      <c r="D30" s="152"/>
      <c r="E30" s="19"/>
      <c r="F30" s="175"/>
    </row>
    <row r="31" spans="1:6" s="6" customFormat="1" ht="12.75" customHeight="1">
      <c r="A31" s="30" t="s">
        <v>166</v>
      </c>
      <c r="B31" s="29" t="s">
        <v>180</v>
      </c>
      <c r="C31" s="13">
        <v>7.3911143312312415</v>
      </c>
      <c r="D31" s="152"/>
      <c r="E31" s="19"/>
      <c r="F31" s="175"/>
    </row>
    <row r="32" spans="1:6" s="6" customFormat="1" ht="12.75" customHeight="1">
      <c r="A32" s="30" t="s">
        <v>295</v>
      </c>
      <c r="B32" s="29" t="s">
        <v>180</v>
      </c>
      <c r="C32" s="13">
        <v>8.9495364741354475</v>
      </c>
      <c r="D32" s="152"/>
      <c r="E32" s="19"/>
      <c r="F32" s="175"/>
    </row>
    <row r="33" spans="1:6" s="6" customFormat="1" ht="12.75" customHeight="1">
      <c r="A33" s="32" t="s">
        <v>168</v>
      </c>
      <c r="B33" s="85" t="s">
        <v>189</v>
      </c>
      <c r="C33" s="122">
        <f>+SUM(C30:C32)</f>
        <v>25.232687709328836</v>
      </c>
      <c r="D33" s="152"/>
      <c r="E33" s="19"/>
      <c r="F33" s="175"/>
    </row>
    <row r="34" spans="1:6" s="132" customFormat="1" ht="12.75" customHeight="1">
      <c r="A34" s="28" t="s">
        <v>395</v>
      </c>
      <c r="B34" s="208"/>
      <c r="C34" s="209"/>
      <c r="D34" s="152"/>
      <c r="E34" s="19"/>
      <c r="F34" s="175"/>
    </row>
    <row r="35" spans="1:6" s="132" customFormat="1" ht="12.75" customHeight="1">
      <c r="A35" s="54" t="s">
        <v>190</v>
      </c>
      <c r="B35" s="9" t="s">
        <v>389</v>
      </c>
      <c r="C35" s="210">
        <v>7.4605809768969893</v>
      </c>
      <c r="D35" s="152"/>
      <c r="E35" s="19"/>
      <c r="F35" s="175"/>
    </row>
    <row r="36" spans="1:6" s="132" customFormat="1" ht="12.75" customHeight="1">
      <c r="A36" s="54" t="s">
        <v>374</v>
      </c>
      <c r="B36" s="9" t="s">
        <v>181</v>
      </c>
      <c r="C36" s="210">
        <v>7.4220080324246709</v>
      </c>
      <c r="D36" s="152"/>
      <c r="E36" s="19"/>
      <c r="F36" s="175"/>
    </row>
    <row r="37" spans="1:6" s="132" customFormat="1" ht="12.75" customHeight="1">
      <c r="A37" s="54" t="s">
        <v>170</v>
      </c>
      <c r="B37" s="9" t="s">
        <v>182</v>
      </c>
      <c r="C37" s="210">
        <v>7.3820269569850732</v>
      </c>
      <c r="D37" s="152"/>
      <c r="E37" s="19"/>
      <c r="F37" s="175"/>
    </row>
    <row r="38" spans="1:6" s="132" customFormat="1" ht="12.75" customHeight="1">
      <c r="A38" s="54" t="s">
        <v>170</v>
      </c>
      <c r="B38" s="9" t="s">
        <v>182</v>
      </c>
      <c r="C38" s="210">
        <v>0.73597542746818134</v>
      </c>
      <c r="D38" s="152"/>
      <c r="E38" s="19"/>
      <c r="F38" s="175"/>
    </row>
    <row r="39" spans="1:6" s="132" customFormat="1" ht="12.75" customHeight="1">
      <c r="A39" s="54" t="s">
        <v>378</v>
      </c>
      <c r="B39" s="9" t="s">
        <v>180</v>
      </c>
      <c r="C39" s="210">
        <v>8.8660378738022931</v>
      </c>
      <c r="D39" s="152"/>
      <c r="E39" s="19"/>
      <c r="F39" s="175"/>
    </row>
    <row r="40" spans="1:6" s="132" customFormat="1" ht="12.75" customHeight="1">
      <c r="A40" s="54" t="s">
        <v>192</v>
      </c>
      <c r="B40" s="9" t="s">
        <v>389</v>
      </c>
      <c r="C40" s="210">
        <v>7.4605809768969893</v>
      </c>
      <c r="D40" s="152"/>
      <c r="E40" s="19"/>
      <c r="F40" s="175"/>
    </row>
    <row r="41" spans="1:6" s="132" customFormat="1" ht="12.75" customHeight="1">
      <c r="A41" s="54" t="s">
        <v>382</v>
      </c>
      <c r="B41" s="9" t="s">
        <v>383</v>
      </c>
      <c r="C41" s="210">
        <v>7.3369871433264127</v>
      </c>
      <c r="D41" s="152"/>
      <c r="E41" s="19"/>
      <c r="F41" s="175"/>
    </row>
    <row r="42" spans="1:6" s="132" customFormat="1" ht="12.75" customHeight="1">
      <c r="A42" s="54" t="s">
        <v>376</v>
      </c>
      <c r="B42" s="9" t="s">
        <v>181</v>
      </c>
      <c r="C42" s="210">
        <v>5.9267555167409336</v>
      </c>
      <c r="D42" s="152"/>
      <c r="E42" s="19"/>
      <c r="F42" s="175"/>
    </row>
    <row r="43" spans="1:6" s="132" customFormat="1" ht="12.75" customHeight="1">
      <c r="A43" s="54" t="s">
        <v>315</v>
      </c>
      <c r="B43" s="9" t="s">
        <v>180</v>
      </c>
      <c r="C43" s="210">
        <v>5.9249985744423261</v>
      </c>
      <c r="D43" s="152"/>
      <c r="E43" s="19"/>
      <c r="F43" s="175"/>
    </row>
    <row r="44" spans="1:6" s="132" customFormat="1" ht="12.75" customHeight="1">
      <c r="A44" s="54" t="s">
        <v>170</v>
      </c>
      <c r="B44" s="9" t="s">
        <v>182</v>
      </c>
      <c r="C44" s="210">
        <v>2.9636482070186836</v>
      </c>
      <c r="D44" s="152"/>
      <c r="E44" s="19"/>
      <c r="F44" s="175"/>
    </row>
    <row r="45" spans="1:6" s="132" customFormat="1" ht="12.75" customHeight="1">
      <c r="A45" s="54" t="s">
        <v>374</v>
      </c>
      <c r="B45" s="9" t="s">
        <v>181</v>
      </c>
      <c r="C45" s="210">
        <v>2.9614043073202398</v>
      </c>
      <c r="D45" s="152"/>
      <c r="E45" s="19"/>
      <c r="F45" s="175"/>
    </row>
    <row r="46" spans="1:6" s="132" customFormat="1" ht="12.75" customHeight="1">
      <c r="A46" s="211" t="s">
        <v>396</v>
      </c>
      <c r="B46" s="171"/>
      <c r="C46" s="212">
        <f>+SUM(C35:C45)</f>
        <v>64.441003993322795</v>
      </c>
      <c r="D46" s="152"/>
      <c r="E46" s="19"/>
      <c r="F46" s="175"/>
    </row>
    <row r="47" spans="1:6" s="6" customFormat="1" ht="12.75" customHeight="1">
      <c r="A47" s="28" t="s">
        <v>172</v>
      </c>
      <c r="B47" s="105" t="s">
        <v>189</v>
      </c>
      <c r="C47" s="123"/>
      <c r="D47" s="152"/>
      <c r="E47" s="19"/>
      <c r="F47" s="175"/>
    </row>
    <row r="48" spans="1:6" s="6" customFormat="1" ht="12.75" customHeight="1">
      <c r="A48" s="30" t="s">
        <v>173</v>
      </c>
      <c r="B48" s="9" t="s">
        <v>183</v>
      </c>
      <c r="C48" s="13">
        <v>0.16</v>
      </c>
      <c r="D48" s="152"/>
      <c r="E48" s="19"/>
      <c r="F48" s="175"/>
    </row>
    <row r="49" spans="1:6" s="6" customFormat="1" ht="12.75" customHeight="1">
      <c r="A49" s="30" t="s">
        <v>173</v>
      </c>
      <c r="B49" s="9" t="s">
        <v>183</v>
      </c>
      <c r="C49" s="13">
        <v>0.15</v>
      </c>
      <c r="D49" s="152"/>
      <c r="E49" s="19"/>
      <c r="F49" s="175"/>
    </row>
    <row r="50" spans="1:6" s="6" customFormat="1" ht="12.75" customHeight="1">
      <c r="A50" s="32" t="s">
        <v>174</v>
      </c>
      <c r="B50" s="106" t="s">
        <v>189</v>
      </c>
      <c r="C50" s="121">
        <f>+SUM(C48:C49)</f>
        <v>0.31</v>
      </c>
      <c r="D50" s="152"/>
      <c r="E50" s="19"/>
      <c r="F50" s="175"/>
    </row>
    <row r="51" spans="1:6" s="6" customFormat="1" ht="12.75" customHeight="1" thickBot="1">
      <c r="A51" s="86" t="s">
        <v>178</v>
      </c>
      <c r="B51" s="87" t="s">
        <v>189</v>
      </c>
      <c r="C51" s="124">
        <v>0.1</v>
      </c>
      <c r="D51" s="152"/>
      <c r="E51" s="20"/>
      <c r="F51" s="21"/>
    </row>
    <row r="52" spans="1:6" s="6" customFormat="1" ht="12.75" customHeight="1" thickTop="1" thickBot="1">
      <c r="A52" s="26" t="s">
        <v>75</v>
      </c>
      <c r="B52" s="33"/>
      <c r="C52" s="27">
        <f>+C50+C33+C28+C24+C51+C46</f>
        <v>100.00369170265162</v>
      </c>
      <c r="D52" s="152"/>
      <c r="E52" s="19"/>
      <c r="F52" s="22"/>
    </row>
    <row r="53" spans="1:6" s="6" customFormat="1" ht="13.5" thickTop="1">
      <c r="D53" s="152"/>
      <c r="E53" s="23"/>
      <c r="F53" s="24"/>
    </row>
    <row r="54" spans="1:6" s="6" customFormat="1" ht="12.75"/>
    <row r="55" spans="1:6" s="6" customFormat="1" ht="12.75"/>
    <row r="56" spans="1:6" s="6" customFormat="1" ht="12.75">
      <c r="A56" s="125" t="s">
        <v>239</v>
      </c>
    </row>
    <row r="57" spans="1:6" s="6" customFormat="1" ht="12.75">
      <c r="A57" s="128" t="s">
        <v>332</v>
      </c>
    </row>
    <row r="58" spans="1:6" s="146" customFormat="1" ht="12.75">
      <c r="A58" s="158" t="s">
        <v>224</v>
      </c>
      <c r="B58" s="158" t="s">
        <v>14</v>
      </c>
      <c r="C58" s="158" t="s">
        <v>15</v>
      </c>
      <c r="D58" s="158" t="s">
        <v>16</v>
      </c>
      <c r="E58" s="158" t="s">
        <v>33</v>
      </c>
    </row>
    <row r="59" spans="1:6" s="6" customFormat="1" ht="12.75">
      <c r="A59" s="46" t="s">
        <v>158</v>
      </c>
      <c r="B59" s="38"/>
      <c r="C59" s="38"/>
      <c r="D59" s="38"/>
      <c r="E59" s="71"/>
    </row>
    <row r="60" spans="1:6" s="6" customFormat="1" ht="12.75">
      <c r="A60" s="70" t="s">
        <v>264</v>
      </c>
      <c r="B60" s="38">
        <v>5.7889742936781285</v>
      </c>
      <c r="C60" s="38">
        <v>7.4928942253521535</v>
      </c>
      <c r="D60" s="38">
        <v>7.4648427123104488</v>
      </c>
      <c r="E60" s="38">
        <v>7.83</v>
      </c>
    </row>
    <row r="61" spans="1:6" s="6" customFormat="1" ht="12.75">
      <c r="A61" s="70" t="s">
        <v>265</v>
      </c>
      <c r="B61" s="8">
        <v>6.638412996022991</v>
      </c>
      <c r="C61" s="8">
        <v>8.1107145670017644</v>
      </c>
      <c r="D61" s="8">
        <v>0</v>
      </c>
      <c r="E61" s="8">
        <v>7.06</v>
      </c>
    </row>
    <row r="62" spans="1:6" s="6" customFormat="1" ht="12.75">
      <c r="A62" s="54"/>
      <c r="B62" s="54"/>
      <c r="C62" s="54"/>
      <c r="D62" s="54"/>
      <c r="E62" s="54"/>
    </row>
    <row r="63" spans="1:6" s="6" customFormat="1" ht="12.75">
      <c r="A63" s="39" t="s">
        <v>159</v>
      </c>
      <c r="B63" s="40"/>
      <c r="C63" s="40"/>
      <c r="D63" s="40"/>
      <c r="E63" s="71"/>
    </row>
    <row r="64" spans="1:6" s="6" customFormat="1" ht="12.75">
      <c r="A64" s="70" t="s">
        <v>238</v>
      </c>
      <c r="B64" s="38">
        <v>11.473193888597732</v>
      </c>
      <c r="C64" s="38">
        <v>11.880061487198024</v>
      </c>
      <c r="D64" s="38">
        <v>9.6731821045201514</v>
      </c>
      <c r="E64" s="38">
        <v>9.3800000000000008</v>
      </c>
    </row>
    <row r="65" spans="1:1" s="6" customFormat="1" ht="12.75"/>
    <row r="66" spans="1:1" s="6" customFormat="1" ht="12.75"/>
    <row r="67" spans="1:1" s="6" customFormat="1" ht="12.75">
      <c r="A67" s="128" t="s">
        <v>216</v>
      </c>
    </row>
    <row r="68" spans="1:1" s="6" customFormat="1" ht="12.75">
      <c r="A68" s="6" t="s">
        <v>217</v>
      </c>
    </row>
    <row r="69" spans="1:1" s="6" customFormat="1" ht="12.75">
      <c r="A69" s="6" t="s">
        <v>333</v>
      </c>
    </row>
    <row r="70" spans="1:1" s="6" customFormat="1" ht="12.75">
      <c r="A70" s="6" t="s">
        <v>299</v>
      </c>
    </row>
    <row r="71" spans="1:1" s="6" customFormat="1" ht="12.75">
      <c r="A71" s="6" t="s">
        <v>300</v>
      </c>
    </row>
  </sheetData>
  <mergeCells count="3">
    <mergeCell ref="C5:D5"/>
    <mergeCell ref="F5:G5"/>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69"/>
  <sheetViews>
    <sheetView workbookViewId="0">
      <selection activeCell="D5" sqref="D5"/>
    </sheetView>
  </sheetViews>
  <sheetFormatPr defaultRowHeight="15"/>
  <cols>
    <col min="1" max="1" width="40" style="7" customWidth="1"/>
    <col min="2" max="2" width="23.7109375" style="7" customWidth="1"/>
    <col min="3" max="3" width="20.85546875" style="7" customWidth="1"/>
    <col min="4" max="4" width="29" style="7" customWidth="1"/>
    <col min="5" max="5" width="13.7109375" style="7" customWidth="1"/>
    <col min="6" max="6" width="19.140625" style="7" customWidth="1"/>
    <col min="7" max="7" width="13.85546875" style="7" customWidth="1"/>
    <col min="8" max="8" width="17.140625" style="7" customWidth="1"/>
    <col min="9" max="16384" width="9.140625" style="7"/>
  </cols>
  <sheetData>
    <row r="1" spans="1:8" ht="20.25">
      <c r="A1" s="51" t="s">
        <v>40</v>
      </c>
    </row>
    <row r="3" spans="1:8" s="6" customFormat="1" ht="13.5" thickBot="1">
      <c r="A3" s="125" t="s">
        <v>9</v>
      </c>
    </row>
    <row r="4" spans="1:8" s="6" customFormat="1" ht="30" customHeight="1" thickTop="1" thickBot="1">
      <c r="A4" s="126" t="s">
        <v>0</v>
      </c>
      <c r="B4" s="126" t="s">
        <v>1</v>
      </c>
      <c r="C4" s="213" t="s">
        <v>2</v>
      </c>
      <c r="D4" s="213"/>
      <c r="E4" s="126" t="s">
        <v>3</v>
      </c>
      <c r="F4" s="213" t="s">
        <v>4</v>
      </c>
      <c r="G4" s="213"/>
      <c r="H4" s="213"/>
    </row>
    <row r="5" spans="1:8" s="6" customFormat="1" ht="91.5" customHeight="1" thickTop="1" thickBot="1">
      <c r="A5" s="1" t="s">
        <v>154</v>
      </c>
      <c r="B5" s="5" t="s">
        <v>5</v>
      </c>
      <c r="C5" s="3" t="s">
        <v>6</v>
      </c>
      <c r="D5" s="3" t="s">
        <v>398</v>
      </c>
      <c r="E5" s="5" t="s">
        <v>35</v>
      </c>
      <c r="F5" s="5" t="s">
        <v>36</v>
      </c>
      <c r="G5" s="5" t="s">
        <v>37</v>
      </c>
      <c r="H5" s="5" t="s">
        <v>225</v>
      </c>
    </row>
    <row r="6" spans="1:8" s="6" customFormat="1" ht="13.5" thickTop="1"/>
    <row r="7" spans="1:8" s="6" customFormat="1" ht="12.75"/>
    <row r="8" spans="1:8" s="6" customFormat="1" ht="13.5" thickBot="1">
      <c r="A8" s="125" t="s">
        <v>10</v>
      </c>
    </row>
    <row r="9" spans="1:8" s="6" customFormat="1" ht="77.25" customHeight="1" thickTop="1" thickBot="1">
      <c r="A9" s="167" t="s">
        <v>20</v>
      </c>
      <c r="B9" s="214" t="s">
        <v>34</v>
      </c>
      <c r="C9" s="215"/>
    </row>
    <row r="10" spans="1:8" s="6" customFormat="1" ht="13.5" thickTop="1"/>
    <row r="11" spans="1:8" s="6" customFormat="1" ht="12.75"/>
    <row r="12" spans="1:8" s="6" customFormat="1" ht="13.5" thickBot="1">
      <c r="A12" s="125" t="s">
        <v>11</v>
      </c>
    </row>
    <row r="13" spans="1:8" s="146" customFormat="1" ht="13.5" thickTop="1">
      <c r="A13" s="166" t="s">
        <v>12</v>
      </c>
      <c r="B13" s="164" t="s">
        <v>13</v>
      </c>
    </row>
    <row r="14" spans="1:8" s="6" customFormat="1" ht="12.75">
      <c r="A14" s="112" t="s">
        <v>334</v>
      </c>
      <c r="B14" s="129" t="s">
        <v>335</v>
      </c>
    </row>
    <row r="15" spans="1:8" s="6" customFormat="1" ht="13.5" thickBot="1">
      <c r="A15" s="130"/>
      <c r="B15" s="131" t="s">
        <v>336</v>
      </c>
    </row>
    <row r="16" spans="1:8" s="6" customFormat="1" ht="13.5" thickTop="1"/>
    <row r="17" spans="1:5" s="6" customFormat="1" ht="13.5" thickBot="1">
      <c r="A17" s="125" t="s">
        <v>76</v>
      </c>
    </row>
    <row r="18" spans="1:5" s="146" customFormat="1" ht="26.25" thickTop="1">
      <c r="A18" s="156" t="s">
        <v>86</v>
      </c>
      <c r="B18" s="11" t="s">
        <v>22</v>
      </c>
      <c r="D18" s="156" t="s">
        <v>21</v>
      </c>
      <c r="E18" s="11" t="s">
        <v>22</v>
      </c>
    </row>
    <row r="19" spans="1:5" s="6" customFormat="1" ht="12" customHeight="1">
      <c r="A19" s="55" t="s">
        <v>25</v>
      </c>
      <c r="B19" s="56">
        <v>6.87</v>
      </c>
      <c r="D19" s="55" t="s">
        <v>271</v>
      </c>
      <c r="E19" s="57">
        <v>1.06</v>
      </c>
    </row>
    <row r="20" spans="1:5" s="6" customFormat="1" ht="12" customHeight="1">
      <c r="A20" s="55" t="s">
        <v>26</v>
      </c>
      <c r="B20" s="56">
        <v>6.02</v>
      </c>
      <c r="D20" s="55" t="s">
        <v>63</v>
      </c>
      <c r="E20" s="57">
        <v>1.04</v>
      </c>
    </row>
    <row r="21" spans="1:5" s="6" customFormat="1" ht="12" customHeight="1">
      <c r="A21" s="55" t="s">
        <v>23</v>
      </c>
      <c r="B21" s="56">
        <v>5.57</v>
      </c>
      <c r="D21" s="55" t="s">
        <v>278</v>
      </c>
      <c r="E21" s="57">
        <v>1.01</v>
      </c>
    </row>
    <row r="22" spans="1:5" s="6" customFormat="1" ht="12" customHeight="1">
      <c r="A22" s="55" t="s">
        <v>24</v>
      </c>
      <c r="B22" s="56">
        <v>4.91</v>
      </c>
      <c r="D22" s="55" t="s">
        <v>279</v>
      </c>
      <c r="E22" s="57">
        <v>1</v>
      </c>
    </row>
    <row r="23" spans="1:5" s="6" customFormat="1" ht="12" customHeight="1">
      <c r="A23" s="55" t="s">
        <v>31</v>
      </c>
      <c r="B23" s="56">
        <v>4.5999999999999996</v>
      </c>
      <c r="D23" s="55" t="s">
        <v>61</v>
      </c>
      <c r="E23" s="57">
        <v>0.97</v>
      </c>
    </row>
    <row r="24" spans="1:5" s="6" customFormat="1" ht="12" customHeight="1">
      <c r="A24" s="55" t="s">
        <v>30</v>
      </c>
      <c r="B24" s="56">
        <v>3.9</v>
      </c>
      <c r="D24" s="55" t="s">
        <v>111</v>
      </c>
      <c r="E24" s="57">
        <v>0.89</v>
      </c>
    </row>
    <row r="25" spans="1:5" s="6" customFormat="1" ht="12" customHeight="1">
      <c r="A25" s="55" t="s">
        <v>44</v>
      </c>
      <c r="B25" s="56">
        <v>3.3</v>
      </c>
      <c r="D25" s="55" t="s">
        <v>55</v>
      </c>
      <c r="E25" s="57">
        <v>0.89</v>
      </c>
    </row>
    <row r="26" spans="1:5" s="6" customFormat="1" ht="12" customHeight="1">
      <c r="A26" s="55" t="s">
        <v>47</v>
      </c>
      <c r="B26" s="56">
        <v>3.29</v>
      </c>
      <c r="D26" s="55" t="s">
        <v>62</v>
      </c>
      <c r="E26" s="57">
        <v>0.84</v>
      </c>
    </row>
    <row r="27" spans="1:5" s="6" customFormat="1" ht="12" customHeight="1">
      <c r="A27" s="55" t="s">
        <v>38</v>
      </c>
      <c r="B27" s="56">
        <v>3.21</v>
      </c>
      <c r="D27" s="55" t="s">
        <v>69</v>
      </c>
      <c r="E27" s="57">
        <v>0.84</v>
      </c>
    </row>
    <row r="28" spans="1:5" s="6" customFormat="1" ht="12" customHeight="1">
      <c r="A28" s="55" t="s">
        <v>32</v>
      </c>
      <c r="B28" s="56">
        <v>3.18</v>
      </c>
      <c r="D28" s="55" t="s">
        <v>68</v>
      </c>
      <c r="E28" s="57">
        <v>0.7</v>
      </c>
    </row>
    <row r="29" spans="1:5" s="6" customFormat="1" ht="12" customHeight="1">
      <c r="A29" s="55" t="s">
        <v>45</v>
      </c>
      <c r="B29" s="56">
        <v>2.72</v>
      </c>
      <c r="D29" s="55" t="s">
        <v>105</v>
      </c>
      <c r="E29" s="57">
        <v>0.68</v>
      </c>
    </row>
    <row r="30" spans="1:5" s="6" customFormat="1" ht="12" customHeight="1">
      <c r="A30" s="55" t="s">
        <v>46</v>
      </c>
      <c r="B30" s="56">
        <v>2.4700000000000002</v>
      </c>
      <c r="D30" s="55" t="s">
        <v>99</v>
      </c>
      <c r="E30" s="57">
        <v>0.67</v>
      </c>
    </row>
    <row r="31" spans="1:5" s="6" customFormat="1" ht="12" customHeight="1">
      <c r="A31" s="55" t="s">
        <v>48</v>
      </c>
      <c r="B31" s="56">
        <v>2.39</v>
      </c>
      <c r="D31" s="55" t="s">
        <v>71</v>
      </c>
      <c r="E31" s="57">
        <v>0.64</v>
      </c>
    </row>
    <row r="32" spans="1:5" s="6" customFormat="1" ht="12" customHeight="1">
      <c r="A32" s="55" t="s">
        <v>50</v>
      </c>
      <c r="B32" s="56">
        <v>2.2200000000000002</v>
      </c>
      <c r="D32" s="55" t="s">
        <v>66</v>
      </c>
      <c r="E32" s="57">
        <v>0.64</v>
      </c>
    </row>
    <row r="33" spans="1:5" s="6" customFormat="1" ht="12" customHeight="1">
      <c r="A33" s="55" t="s">
        <v>88</v>
      </c>
      <c r="B33" s="56">
        <v>2.0299999999999998</v>
      </c>
      <c r="D33" s="55" t="s">
        <v>52</v>
      </c>
      <c r="E33" s="57">
        <v>0.6</v>
      </c>
    </row>
    <row r="34" spans="1:5" s="6" customFormat="1" ht="12" customHeight="1">
      <c r="A34" s="55" t="s">
        <v>39</v>
      </c>
      <c r="B34" s="56">
        <v>1.98</v>
      </c>
      <c r="D34" s="55" t="s">
        <v>104</v>
      </c>
      <c r="E34" s="57">
        <v>0.59</v>
      </c>
    </row>
    <row r="35" spans="1:5" s="6" customFormat="1" ht="12" customHeight="1">
      <c r="A35" s="55" t="s">
        <v>49</v>
      </c>
      <c r="B35" s="56">
        <v>1.84</v>
      </c>
      <c r="D35" s="55" t="s">
        <v>54</v>
      </c>
      <c r="E35" s="57">
        <v>0.59</v>
      </c>
    </row>
    <row r="36" spans="1:5" s="6" customFormat="1" ht="12" customHeight="1">
      <c r="A36" s="55" t="s">
        <v>29</v>
      </c>
      <c r="B36" s="56">
        <v>1.59</v>
      </c>
      <c r="D36" s="55" t="s">
        <v>70</v>
      </c>
      <c r="E36" s="57">
        <v>0.56999999999999995</v>
      </c>
    </row>
    <row r="37" spans="1:5" s="6" customFormat="1" ht="12" customHeight="1">
      <c r="A37" s="55" t="s">
        <v>277</v>
      </c>
      <c r="B37" s="56">
        <v>1.57</v>
      </c>
      <c r="D37" s="55" t="s">
        <v>64</v>
      </c>
      <c r="E37" s="57">
        <v>0.52</v>
      </c>
    </row>
    <row r="38" spans="1:5" s="6" customFormat="1" ht="12" customHeight="1">
      <c r="A38" s="55" t="s">
        <v>274</v>
      </c>
      <c r="B38" s="56">
        <v>1.5</v>
      </c>
      <c r="D38" s="55" t="s">
        <v>65</v>
      </c>
      <c r="E38" s="57">
        <v>0.49</v>
      </c>
    </row>
    <row r="39" spans="1:5" s="6" customFormat="1" ht="12" customHeight="1">
      <c r="A39" s="55" t="s">
        <v>320</v>
      </c>
      <c r="B39" s="56">
        <v>1.41</v>
      </c>
      <c r="D39" s="55" t="s">
        <v>337</v>
      </c>
      <c r="E39" s="57">
        <v>0.47</v>
      </c>
    </row>
    <row r="40" spans="1:5" s="6" customFormat="1" ht="12" customHeight="1">
      <c r="A40" s="55" t="s">
        <v>57</v>
      </c>
      <c r="B40" s="56">
        <v>1.36</v>
      </c>
      <c r="D40" s="55" t="s">
        <v>284</v>
      </c>
      <c r="E40" s="57">
        <v>0.42</v>
      </c>
    </row>
    <row r="41" spans="1:5" s="6" customFormat="1" ht="12" customHeight="1">
      <c r="A41" s="55" t="s">
        <v>326</v>
      </c>
      <c r="B41" s="56">
        <v>1.35</v>
      </c>
      <c r="D41" s="55" t="s">
        <v>275</v>
      </c>
      <c r="E41" s="57">
        <v>0.42</v>
      </c>
    </row>
    <row r="42" spans="1:5" s="6" customFormat="1" ht="12" customHeight="1">
      <c r="A42" s="55" t="s">
        <v>90</v>
      </c>
      <c r="B42" s="56">
        <v>1.35</v>
      </c>
      <c r="D42" s="55" t="s">
        <v>328</v>
      </c>
      <c r="E42" s="57">
        <v>0.41</v>
      </c>
    </row>
    <row r="43" spans="1:5" s="6" customFormat="1" ht="12" customHeight="1">
      <c r="A43" s="55" t="s">
        <v>27</v>
      </c>
      <c r="B43" s="56">
        <v>1.28</v>
      </c>
      <c r="D43" s="55" t="s">
        <v>276</v>
      </c>
      <c r="E43" s="57">
        <v>0.41</v>
      </c>
    </row>
    <row r="44" spans="1:5" s="6" customFormat="1" ht="12" customHeight="1">
      <c r="A44" s="55" t="s">
        <v>53</v>
      </c>
      <c r="B44" s="57">
        <v>1.23</v>
      </c>
      <c r="D44" s="55" t="s">
        <v>324</v>
      </c>
      <c r="E44" s="57">
        <v>0.36</v>
      </c>
    </row>
    <row r="45" spans="1:5" s="6" customFormat="1" ht="12" customHeight="1">
      <c r="A45" s="55" t="s">
        <v>109</v>
      </c>
      <c r="B45" s="57">
        <v>1.1599999999999999</v>
      </c>
      <c r="D45" s="55" t="s">
        <v>67</v>
      </c>
      <c r="E45" s="57">
        <v>0.19</v>
      </c>
    </row>
    <row r="46" spans="1:5" s="6" customFormat="1" ht="12" customHeight="1">
      <c r="A46" s="55" t="s">
        <v>59</v>
      </c>
      <c r="B46" s="57">
        <v>1.1399999999999999</v>
      </c>
      <c r="D46" s="55" t="s">
        <v>72</v>
      </c>
      <c r="E46" s="57">
        <v>0.04</v>
      </c>
    </row>
    <row r="47" spans="1:5" s="6" customFormat="1" ht="12" customHeight="1">
      <c r="A47" s="55" t="s">
        <v>97</v>
      </c>
      <c r="B47" s="57">
        <v>1.1299999999999999</v>
      </c>
      <c r="D47" s="58" t="s">
        <v>73</v>
      </c>
      <c r="E47" s="59">
        <v>97.84</v>
      </c>
    </row>
    <row r="48" spans="1:5" s="6" customFormat="1" ht="12" customHeight="1" thickBot="1">
      <c r="A48" s="55" t="s">
        <v>92</v>
      </c>
      <c r="B48" s="57">
        <v>1.1299999999999999</v>
      </c>
      <c r="D48" s="66" t="s">
        <v>74</v>
      </c>
      <c r="E48" s="67">
        <v>2.16</v>
      </c>
    </row>
    <row r="49" spans="1:5" s="6" customFormat="1" ht="12" customHeight="1" thickBot="1">
      <c r="A49" s="55" t="s">
        <v>95</v>
      </c>
      <c r="B49" s="57">
        <v>1.1200000000000001</v>
      </c>
      <c r="D49" s="89" t="s">
        <v>75</v>
      </c>
      <c r="E49" s="90">
        <f>+E48+E47</f>
        <v>100</v>
      </c>
    </row>
    <row r="50" spans="1:5" s="6" customFormat="1" ht="14.25" thickTop="1" thickBot="1">
      <c r="A50" s="94" t="s">
        <v>51</v>
      </c>
      <c r="B50" s="95">
        <v>1.1000000000000001</v>
      </c>
    </row>
    <row r="51" spans="1:5" s="6" customFormat="1" ht="13.5" thickTop="1"/>
    <row r="52" spans="1:5" s="132" customFormat="1" ht="12.75"/>
    <row r="53" spans="1:5" s="6" customFormat="1" ht="12.75">
      <c r="A53" s="125" t="s">
        <v>208</v>
      </c>
      <c r="B53" s="133"/>
    </row>
    <row r="54" spans="1:5" s="6" customFormat="1" ht="12.75">
      <c r="A54" s="128" t="s">
        <v>338</v>
      </c>
    </row>
    <row r="55" spans="1:5" s="146" customFormat="1" ht="12.75">
      <c r="A55" s="159" t="s">
        <v>227</v>
      </c>
      <c r="B55" s="45" t="s">
        <v>14</v>
      </c>
      <c r="C55" s="45" t="s">
        <v>15</v>
      </c>
      <c r="D55" s="45" t="s">
        <v>16</v>
      </c>
      <c r="E55" s="45" t="s">
        <v>33</v>
      </c>
    </row>
    <row r="56" spans="1:5" s="6" customFormat="1" ht="12.75">
      <c r="A56" s="46" t="s">
        <v>158</v>
      </c>
      <c r="B56" s="54"/>
      <c r="C56" s="54"/>
      <c r="D56" s="54"/>
      <c r="E56" s="54"/>
    </row>
    <row r="57" spans="1:5" s="6" customFormat="1" ht="12.75">
      <c r="A57" s="61" t="s">
        <v>242</v>
      </c>
      <c r="B57" s="62">
        <v>5.959225146298075</v>
      </c>
      <c r="C57" s="62">
        <v>18.975932976604625</v>
      </c>
      <c r="D57" s="62">
        <v>11.413150944207384</v>
      </c>
      <c r="E57" s="64">
        <v>10.9</v>
      </c>
    </row>
    <row r="58" spans="1:5" s="6" customFormat="1" ht="12.75">
      <c r="A58" s="61" t="s">
        <v>243</v>
      </c>
      <c r="B58" s="8">
        <v>8.0069928501464993</v>
      </c>
      <c r="C58" s="8">
        <v>20.267922555960528</v>
      </c>
      <c r="D58" s="8">
        <v>0</v>
      </c>
      <c r="E58" s="8">
        <v>11.41</v>
      </c>
    </row>
    <row r="59" spans="1:5" s="6" customFormat="1" ht="12.75">
      <c r="A59" s="61"/>
      <c r="B59" s="8"/>
      <c r="C59" s="8"/>
      <c r="D59" s="8"/>
      <c r="E59" s="8"/>
    </row>
    <row r="60" spans="1:5" s="6" customFormat="1" ht="12.75">
      <c r="A60" s="63" t="s">
        <v>159</v>
      </c>
      <c r="B60" s="64"/>
      <c r="C60" s="64"/>
      <c r="D60" s="64"/>
      <c r="E60" s="64"/>
    </row>
    <row r="61" spans="1:5" s="6" customFormat="1" ht="12.75">
      <c r="A61" s="61" t="s">
        <v>17</v>
      </c>
      <c r="B61" s="8">
        <v>9.7067079060829453</v>
      </c>
      <c r="C61" s="8">
        <v>15.681178840643639</v>
      </c>
      <c r="D61" s="8">
        <v>12.137233834458328</v>
      </c>
      <c r="E61" s="64">
        <v>10.82</v>
      </c>
    </row>
    <row r="62" spans="1:5" s="34" customFormat="1" ht="12.75">
      <c r="A62" s="49"/>
      <c r="B62" s="50"/>
      <c r="C62" s="50"/>
      <c r="D62" s="50"/>
      <c r="E62" s="50"/>
    </row>
    <row r="63" spans="1:5" s="6" customFormat="1" ht="12.75"/>
    <row r="64" spans="1:5" s="6" customFormat="1" ht="12.75">
      <c r="A64" s="128" t="s">
        <v>216</v>
      </c>
    </row>
    <row r="65" spans="1:1" s="6" customFormat="1" ht="12.75">
      <c r="A65" s="6" t="s">
        <v>217</v>
      </c>
    </row>
    <row r="66" spans="1:1" s="6" customFormat="1" ht="12.75">
      <c r="A66" s="6" t="s">
        <v>339</v>
      </c>
    </row>
    <row r="67" spans="1:1" s="6" customFormat="1" ht="12.75">
      <c r="A67" s="6" t="s">
        <v>299</v>
      </c>
    </row>
    <row r="68" spans="1:1" s="6" customFormat="1" ht="12.75">
      <c r="A68" s="6" t="s">
        <v>218</v>
      </c>
    </row>
    <row r="69" spans="1:1" s="6" customFormat="1" ht="12.75"/>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57"/>
  <sheetViews>
    <sheetView workbookViewId="0">
      <selection activeCell="D6" sqref="D6"/>
    </sheetView>
  </sheetViews>
  <sheetFormatPr defaultRowHeight="15"/>
  <cols>
    <col min="1" max="1" width="54.28515625" style="7" customWidth="1"/>
    <col min="2" max="2" width="25.42578125" style="7" customWidth="1"/>
    <col min="3" max="3" width="16.7109375" style="7" customWidth="1"/>
    <col min="4" max="4" width="18.42578125" style="7" customWidth="1"/>
    <col min="5" max="5" width="15.28515625" style="7" customWidth="1"/>
    <col min="6" max="6" width="18.140625" style="7" customWidth="1"/>
    <col min="7" max="7" width="21.42578125" style="7" customWidth="1"/>
    <col min="8" max="16384" width="9.140625" style="7"/>
  </cols>
  <sheetData>
    <row r="1" spans="1:7" s="134" customFormat="1" ht="20.25">
      <c r="A1" s="51" t="s">
        <v>79</v>
      </c>
    </row>
    <row r="4" spans="1:7" s="6" customFormat="1" ht="13.5" thickBot="1">
      <c r="A4" s="125" t="s">
        <v>9</v>
      </c>
    </row>
    <row r="5" spans="1:7" s="6" customFormat="1" ht="14.25" thickTop="1" thickBot="1">
      <c r="A5" s="126" t="s">
        <v>0</v>
      </c>
      <c r="B5" s="126" t="s">
        <v>1</v>
      </c>
      <c r="C5" s="213" t="s">
        <v>2</v>
      </c>
      <c r="D5" s="213"/>
      <c r="E5" s="126" t="s">
        <v>3</v>
      </c>
      <c r="F5" s="213" t="s">
        <v>4</v>
      </c>
      <c r="G5" s="213"/>
    </row>
    <row r="6" spans="1:7" s="6" customFormat="1" ht="74.25" customHeight="1" thickTop="1" thickBot="1">
      <c r="A6" s="5" t="s">
        <v>155</v>
      </c>
      <c r="B6" s="5" t="s">
        <v>5</v>
      </c>
      <c r="C6" s="5" t="s">
        <v>6</v>
      </c>
      <c r="D6" s="3" t="s">
        <v>398</v>
      </c>
      <c r="E6" s="5" t="s">
        <v>41</v>
      </c>
      <c r="F6" s="5" t="s">
        <v>42</v>
      </c>
      <c r="G6" s="5" t="s">
        <v>226</v>
      </c>
    </row>
    <row r="7" spans="1:7" s="6" customFormat="1" ht="13.5" thickTop="1"/>
    <row r="8" spans="1:7" s="6" customFormat="1" ht="12.75"/>
    <row r="9" spans="1:7" s="6" customFormat="1" ht="13.5" thickBot="1">
      <c r="A9" s="125" t="s">
        <v>78</v>
      </c>
    </row>
    <row r="10" spans="1:7" s="6" customFormat="1" ht="75.75" customHeight="1" thickTop="1" thickBot="1">
      <c r="A10" s="118" t="s">
        <v>20</v>
      </c>
      <c r="B10" s="214" t="s">
        <v>151</v>
      </c>
      <c r="C10" s="215"/>
    </row>
    <row r="11" spans="1:7" s="6" customFormat="1" ht="13.5" thickTop="1"/>
    <row r="12" spans="1:7" s="6" customFormat="1" ht="12.75"/>
    <row r="13" spans="1:7" s="6" customFormat="1" ht="13.5" thickBot="1">
      <c r="A13" s="125" t="s">
        <v>11</v>
      </c>
    </row>
    <row r="14" spans="1:7" s="146" customFormat="1" ht="13.5" thickTop="1">
      <c r="A14" s="168" t="s">
        <v>12</v>
      </c>
      <c r="B14" s="169" t="s">
        <v>13</v>
      </c>
    </row>
    <row r="15" spans="1:7" s="6" customFormat="1" ht="12.75">
      <c r="A15" s="113" t="s">
        <v>342</v>
      </c>
      <c r="B15" s="135" t="s">
        <v>340</v>
      </c>
    </row>
    <row r="16" spans="1:7" s="6" customFormat="1" ht="13.5" thickBot="1">
      <c r="A16" s="136"/>
      <c r="B16" s="137" t="s">
        <v>341</v>
      </c>
    </row>
    <row r="17" spans="1:2" s="6" customFormat="1" ht="13.5" thickTop="1"/>
    <row r="18" spans="1:2" s="6" customFormat="1" ht="12.75"/>
    <row r="19" spans="1:2" s="6" customFormat="1" ht="13.5" thickBot="1">
      <c r="A19" s="125" t="s">
        <v>76</v>
      </c>
    </row>
    <row r="20" spans="1:2" s="146" customFormat="1" ht="13.5" thickTop="1">
      <c r="A20" s="156" t="s">
        <v>86</v>
      </c>
      <c r="B20" s="11" t="s">
        <v>22</v>
      </c>
    </row>
    <row r="21" spans="1:2" s="6" customFormat="1" ht="12.75">
      <c r="A21" s="12" t="s">
        <v>25</v>
      </c>
      <c r="B21" s="13">
        <v>21.95</v>
      </c>
    </row>
    <row r="22" spans="1:2" s="6" customFormat="1" ht="12.75">
      <c r="A22" s="12" t="s">
        <v>30</v>
      </c>
      <c r="B22" s="13">
        <v>19.05</v>
      </c>
    </row>
    <row r="23" spans="1:2" s="6" customFormat="1" ht="12.75">
      <c r="A23" s="12" t="s">
        <v>46</v>
      </c>
      <c r="B23" s="13">
        <v>13.33</v>
      </c>
    </row>
    <row r="24" spans="1:2" s="6" customFormat="1" ht="12.75">
      <c r="A24" s="12" t="s">
        <v>50</v>
      </c>
      <c r="B24" s="13">
        <v>11.64</v>
      </c>
    </row>
    <row r="25" spans="1:2" s="6" customFormat="1" ht="12.75">
      <c r="A25" s="12" t="s">
        <v>48</v>
      </c>
      <c r="B25" s="13">
        <v>11.59</v>
      </c>
    </row>
    <row r="26" spans="1:2" s="6" customFormat="1" ht="12.75">
      <c r="A26" s="12" t="s">
        <v>29</v>
      </c>
      <c r="B26" s="13">
        <v>8.8800000000000008</v>
      </c>
    </row>
    <row r="27" spans="1:2" s="6" customFormat="1" ht="12.75">
      <c r="A27" s="12" t="s">
        <v>54</v>
      </c>
      <c r="B27" s="13">
        <v>5.28</v>
      </c>
    </row>
    <row r="28" spans="1:2" s="6" customFormat="1" ht="12.75">
      <c r="A28" s="12" t="s">
        <v>65</v>
      </c>
      <c r="B28" s="13">
        <v>3.13</v>
      </c>
    </row>
    <row r="29" spans="1:2" s="6" customFormat="1" ht="12.75">
      <c r="A29" s="12" t="s">
        <v>343</v>
      </c>
      <c r="B29" s="13">
        <v>2.39</v>
      </c>
    </row>
    <row r="30" spans="1:2" s="6" customFormat="1" ht="12.75">
      <c r="A30" s="12" t="s">
        <v>26</v>
      </c>
      <c r="B30" s="13">
        <v>0.84</v>
      </c>
    </row>
    <row r="31" spans="1:2" s="6" customFormat="1" ht="12.75">
      <c r="A31" s="12" t="s">
        <v>278</v>
      </c>
      <c r="B31" s="13">
        <v>0.7</v>
      </c>
    </row>
    <row r="32" spans="1:2" s="6" customFormat="1" ht="12.75">
      <c r="A32" s="12" t="s">
        <v>328</v>
      </c>
      <c r="B32" s="13">
        <v>0.53</v>
      </c>
    </row>
    <row r="33" spans="1:4" s="6" customFormat="1" ht="12.75">
      <c r="A33" s="12" t="s">
        <v>167</v>
      </c>
      <c r="B33" s="13">
        <v>0.21</v>
      </c>
    </row>
    <row r="34" spans="1:4" s="6" customFormat="1" ht="12.75">
      <c r="A34" s="15" t="s">
        <v>73</v>
      </c>
      <c r="B34" s="16">
        <v>99.51</v>
      </c>
    </row>
    <row r="35" spans="1:4" s="6" customFormat="1" ht="13.5" thickBot="1">
      <c r="A35" s="138" t="s">
        <v>74</v>
      </c>
      <c r="B35" s="139">
        <v>0.49</v>
      </c>
    </row>
    <row r="36" spans="1:4" s="6" customFormat="1" ht="13.5" thickBot="1">
      <c r="A36" s="89" t="s">
        <v>75</v>
      </c>
      <c r="B36" s="90">
        <f>+B35+B34</f>
        <v>100</v>
      </c>
    </row>
    <row r="37" spans="1:4" s="6" customFormat="1" ht="13.5" thickTop="1"/>
    <row r="38" spans="1:4" s="6" customFormat="1" ht="12.75"/>
    <row r="39" spans="1:4" s="6" customFormat="1" ht="12.75"/>
    <row r="40" spans="1:4" s="6" customFormat="1" ht="12.75"/>
    <row r="41" spans="1:4" s="6" customFormat="1" ht="12.75"/>
    <row r="42" spans="1:4" s="6" customFormat="1" ht="12.75">
      <c r="A42" s="125" t="s">
        <v>209</v>
      </c>
    </row>
    <row r="43" spans="1:4" s="6" customFormat="1" ht="12.75">
      <c r="A43" s="128" t="s">
        <v>332</v>
      </c>
    </row>
    <row r="44" spans="1:4" s="146" customFormat="1" ht="12.75">
      <c r="A44" s="159" t="s">
        <v>224</v>
      </c>
      <c r="B44" s="45" t="s">
        <v>14</v>
      </c>
      <c r="C44" s="45" t="s">
        <v>15</v>
      </c>
      <c r="D44" s="45" t="s">
        <v>33</v>
      </c>
    </row>
    <row r="45" spans="1:4" s="6" customFormat="1" ht="12.75">
      <c r="A45" s="46" t="s">
        <v>160</v>
      </c>
      <c r="B45" s="41"/>
      <c r="C45" s="41"/>
      <c r="D45" s="41"/>
    </row>
    <row r="46" spans="1:4" s="6" customFormat="1" ht="12.75">
      <c r="A46" s="37" t="s">
        <v>244</v>
      </c>
      <c r="B46" s="8">
        <v>9.5024659053672078</v>
      </c>
      <c r="C46" s="8">
        <v>20.782763166265571</v>
      </c>
      <c r="D46" s="8">
        <v>13.98</v>
      </c>
    </row>
    <row r="47" spans="1:4" s="6" customFormat="1" ht="12.75">
      <c r="A47" s="37" t="s">
        <v>245</v>
      </c>
      <c r="B47" s="8">
        <v>11.09923459594404</v>
      </c>
      <c r="C47" s="8">
        <v>22.327137044939384</v>
      </c>
      <c r="D47" s="8">
        <v>7.96</v>
      </c>
    </row>
    <row r="48" spans="1:4" s="6" customFormat="1" ht="12.75"/>
    <row r="49" spans="1:4" s="6" customFormat="1" ht="12.75">
      <c r="A49" s="48" t="s">
        <v>159</v>
      </c>
      <c r="B49" s="40"/>
      <c r="C49" s="40"/>
      <c r="D49" s="40"/>
    </row>
    <row r="50" spans="1:4" s="6" customFormat="1" ht="12.75">
      <c r="A50" s="37" t="s">
        <v>19</v>
      </c>
      <c r="B50" s="8">
        <v>11.976895037766599</v>
      </c>
      <c r="C50" s="8">
        <v>26.189435140699334</v>
      </c>
      <c r="D50" s="41">
        <v>18.07</v>
      </c>
    </row>
    <row r="51" spans="1:4" s="6" customFormat="1" ht="12.75"/>
    <row r="52" spans="1:4" s="6" customFormat="1" ht="12.75"/>
    <row r="53" spans="1:4" s="6" customFormat="1" ht="12.75">
      <c r="A53" s="128" t="s">
        <v>216</v>
      </c>
    </row>
    <row r="54" spans="1:4" s="6" customFormat="1" ht="12.75">
      <c r="A54" s="6" t="s">
        <v>217</v>
      </c>
    </row>
    <row r="55" spans="1:4" s="6" customFormat="1" ht="12.75">
      <c r="A55" s="6" t="s">
        <v>333</v>
      </c>
    </row>
    <row r="56" spans="1:4" s="6" customFormat="1" ht="12.75">
      <c r="A56" s="6" t="s">
        <v>299</v>
      </c>
    </row>
    <row r="57" spans="1:4" s="6" customFormat="1" ht="12.75">
      <c r="A57" s="6" t="s">
        <v>218</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4"/>
  <sheetViews>
    <sheetView workbookViewId="0">
      <selection activeCell="D6" sqref="D6"/>
    </sheetView>
  </sheetViews>
  <sheetFormatPr defaultRowHeight="15"/>
  <cols>
    <col min="1" max="1" width="40.42578125" style="7" customWidth="1"/>
    <col min="2" max="2" width="25.42578125" style="7" customWidth="1"/>
    <col min="3" max="3" width="20.28515625" style="7" customWidth="1"/>
    <col min="4" max="4" width="38.42578125" style="7" customWidth="1"/>
    <col min="5" max="5" width="12.7109375" style="7" customWidth="1"/>
    <col min="6" max="6" width="15.5703125" style="7" customWidth="1"/>
    <col min="7" max="7" width="21.140625" style="7" customWidth="1"/>
    <col min="8" max="16384" width="9.140625" style="7"/>
  </cols>
  <sheetData>
    <row r="1" spans="1:7" ht="20.25">
      <c r="A1" s="51" t="s">
        <v>80</v>
      </c>
    </row>
    <row r="3" spans="1:7" s="6" customFormat="1" ht="12.75"/>
    <row r="4" spans="1:7" s="6" customFormat="1" ht="13.5" thickBot="1">
      <c r="A4" s="125" t="s">
        <v>9</v>
      </c>
    </row>
    <row r="5" spans="1:7" s="6" customFormat="1" ht="27" customHeight="1" thickTop="1" thickBot="1">
      <c r="A5" s="126" t="s">
        <v>0</v>
      </c>
      <c r="B5" s="126" t="s">
        <v>1</v>
      </c>
      <c r="C5" s="213" t="s">
        <v>2</v>
      </c>
      <c r="D5" s="213"/>
      <c r="E5" s="126" t="s">
        <v>3</v>
      </c>
      <c r="F5" s="213" t="s">
        <v>4</v>
      </c>
      <c r="G5" s="213"/>
    </row>
    <row r="6" spans="1:7" s="140" customFormat="1" ht="72.75" customHeight="1" thickTop="1" thickBot="1">
      <c r="A6" s="88" t="s">
        <v>156</v>
      </c>
      <c r="B6" s="5" t="s">
        <v>5</v>
      </c>
      <c r="C6" s="5" t="s">
        <v>6</v>
      </c>
      <c r="D6" s="5" t="s">
        <v>83</v>
      </c>
      <c r="E6" s="5" t="s">
        <v>82</v>
      </c>
      <c r="F6" s="5" t="s">
        <v>84</v>
      </c>
      <c r="G6" s="5" t="s">
        <v>228</v>
      </c>
    </row>
    <row r="7" spans="1:7" s="6" customFormat="1" ht="13.5" thickTop="1"/>
    <row r="8" spans="1:7" s="6" customFormat="1" ht="12.75"/>
    <row r="9" spans="1:7" s="6" customFormat="1" ht="13.5" thickBot="1">
      <c r="A9" s="125" t="s">
        <v>78</v>
      </c>
    </row>
    <row r="10" spans="1:7" s="6" customFormat="1" ht="66" customHeight="1" thickTop="1" thickBot="1">
      <c r="A10" s="118" t="s">
        <v>20</v>
      </c>
      <c r="B10" s="214" t="s">
        <v>81</v>
      </c>
      <c r="C10" s="215"/>
    </row>
    <row r="11" spans="1:7" s="6" customFormat="1" ht="13.5" thickTop="1"/>
    <row r="12" spans="1:7" s="6" customFormat="1" ht="12.75"/>
    <row r="13" spans="1:7" s="6" customFormat="1" ht="13.5" thickBot="1">
      <c r="A13" s="125" t="s">
        <v>11</v>
      </c>
    </row>
    <row r="14" spans="1:7" s="146" customFormat="1" ht="13.5" thickTop="1">
      <c r="A14" s="168" t="s">
        <v>12</v>
      </c>
      <c r="B14" s="169" t="s">
        <v>13</v>
      </c>
    </row>
    <row r="15" spans="1:7" s="6" customFormat="1" ht="12.75">
      <c r="A15" s="114" t="s">
        <v>344</v>
      </c>
      <c r="B15" s="115" t="s">
        <v>345</v>
      </c>
    </row>
    <row r="16" spans="1:7" s="6" customFormat="1" ht="13.5" thickBot="1">
      <c r="A16" s="116"/>
      <c r="B16" s="117" t="s">
        <v>85</v>
      </c>
    </row>
    <row r="17" spans="1:5" s="6" customFormat="1" ht="13.5" thickTop="1"/>
    <row r="18" spans="1:5" s="6" customFormat="1" ht="12.75"/>
    <row r="19" spans="1:5" s="6" customFormat="1" ht="13.5" thickBot="1">
      <c r="A19" s="125" t="s">
        <v>76</v>
      </c>
    </row>
    <row r="20" spans="1:5" s="146" customFormat="1" ht="23.25" customHeight="1" thickTop="1">
      <c r="A20" s="156" t="s">
        <v>86</v>
      </c>
      <c r="B20" s="11" t="s">
        <v>22</v>
      </c>
      <c r="D20" s="156" t="s">
        <v>86</v>
      </c>
      <c r="E20" s="11" t="s">
        <v>22</v>
      </c>
    </row>
    <row r="21" spans="1:5" s="6" customFormat="1" ht="12.75">
      <c r="A21" s="55" t="s">
        <v>25</v>
      </c>
      <c r="B21" s="56">
        <v>7.43</v>
      </c>
      <c r="D21" s="55" t="s">
        <v>95</v>
      </c>
      <c r="E21" s="56">
        <v>1.24</v>
      </c>
    </row>
    <row r="22" spans="1:5" s="6" customFormat="1" ht="12.75">
      <c r="A22" s="55" t="s">
        <v>26</v>
      </c>
      <c r="B22" s="56">
        <v>7.22</v>
      </c>
      <c r="D22" s="55" t="s">
        <v>54</v>
      </c>
      <c r="E22" s="56">
        <v>1.24</v>
      </c>
    </row>
    <row r="23" spans="1:5" s="6" customFormat="1" ht="12.75">
      <c r="A23" s="55" t="s">
        <v>23</v>
      </c>
      <c r="B23" s="56">
        <v>6.73</v>
      </c>
      <c r="D23" s="12" t="s">
        <v>55</v>
      </c>
      <c r="E23" s="13">
        <v>1.0900000000000001</v>
      </c>
    </row>
    <row r="24" spans="1:5" s="6" customFormat="1" ht="12.75">
      <c r="A24" s="55" t="s">
        <v>31</v>
      </c>
      <c r="B24" s="56">
        <v>6.68</v>
      </c>
      <c r="D24" s="55" t="s">
        <v>98</v>
      </c>
      <c r="E24" s="56">
        <v>1.06</v>
      </c>
    </row>
    <row r="25" spans="1:5" s="6" customFormat="1" ht="12.75">
      <c r="A25" s="55" t="s">
        <v>24</v>
      </c>
      <c r="B25" s="56">
        <v>6</v>
      </c>
      <c r="D25" s="55" t="s">
        <v>61</v>
      </c>
      <c r="E25" s="56">
        <v>1.06</v>
      </c>
    </row>
    <row r="26" spans="1:5" s="6" customFormat="1" ht="12.75">
      <c r="A26" s="55" t="s">
        <v>30</v>
      </c>
      <c r="B26" s="56">
        <v>4.8899999999999997</v>
      </c>
      <c r="D26" s="12" t="s">
        <v>94</v>
      </c>
      <c r="E26" s="13">
        <v>1.04</v>
      </c>
    </row>
    <row r="27" spans="1:5" s="6" customFormat="1" ht="12.75">
      <c r="A27" s="55" t="s">
        <v>47</v>
      </c>
      <c r="B27" s="56">
        <v>4.1500000000000004</v>
      </c>
      <c r="D27" s="12" t="s">
        <v>100</v>
      </c>
      <c r="E27" s="13">
        <v>1</v>
      </c>
    </row>
    <row r="28" spans="1:5" s="6" customFormat="1" ht="12.75">
      <c r="A28" s="55" t="s">
        <v>44</v>
      </c>
      <c r="B28" s="56">
        <v>3.93</v>
      </c>
      <c r="D28" s="55" t="s">
        <v>101</v>
      </c>
      <c r="E28" s="56">
        <v>0.99</v>
      </c>
    </row>
    <row r="29" spans="1:5" s="6" customFormat="1" ht="12.75">
      <c r="A29" s="55" t="s">
        <v>38</v>
      </c>
      <c r="B29" s="56">
        <v>3.93</v>
      </c>
      <c r="D29" s="55" t="s">
        <v>62</v>
      </c>
      <c r="E29" s="56">
        <v>0.97</v>
      </c>
    </row>
    <row r="30" spans="1:5" s="6" customFormat="1" ht="12.75">
      <c r="A30" s="55" t="s">
        <v>46</v>
      </c>
      <c r="B30" s="56">
        <v>2.75</v>
      </c>
      <c r="D30" s="55" t="s">
        <v>96</v>
      </c>
      <c r="E30" s="56">
        <v>0.95</v>
      </c>
    </row>
    <row r="31" spans="1:5" s="6" customFormat="1" ht="12.75">
      <c r="A31" s="55" t="s">
        <v>48</v>
      </c>
      <c r="B31" s="56">
        <v>2.64</v>
      </c>
      <c r="D31" s="55" t="s">
        <v>99</v>
      </c>
      <c r="E31" s="56">
        <v>0.84</v>
      </c>
    </row>
    <row r="32" spans="1:5" s="6" customFormat="1" ht="12.75">
      <c r="A32" s="55" t="s">
        <v>50</v>
      </c>
      <c r="B32" s="56">
        <v>2.6</v>
      </c>
      <c r="D32" s="12" t="s">
        <v>69</v>
      </c>
      <c r="E32" s="13">
        <v>0.83</v>
      </c>
    </row>
    <row r="33" spans="1:5" s="6" customFormat="1" ht="12.75">
      <c r="A33" s="55" t="s">
        <v>39</v>
      </c>
      <c r="B33" s="56">
        <v>2.59</v>
      </c>
      <c r="D33" s="12" t="s">
        <v>63</v>
      </c>
      <c r="E33" s="13">
        <v>0.63</v>
      </c>
    </row>
    <row r="34" spans="1:5" s="6" customFormat="1" ht="12.75">
      <c r="A34" s="55" t="s">
        <v>32</v>
      </c>
      <c r="B34" s="56">
        <v>2.4</v>
      </c>
      <c r="D34" s="55" t="s">
        <v>102</v>
      </c>
      <c r="E34" s="56">
        <v>0.57999999999999996</v>
      </c>
    </row>
    <row r="35" spans="1:5" s="6" customFormat="1" ht="12.75">
      <c r="A35" s="55" t="s">
        <v>88</v>
      </c>
      <c r="B35" s="56">
        <v>2.16</v>
      </c>
      <c r="D35" s="55" t="s">
        <v>68</v>
      </c>
      <c r="E35" s="56">
        <v>0.56000000000000005</v>
      </c>
    </row>
    <row r="36" spans="1:5" s="6" customFormat="1" ht="12.75">
      <c r="A36" s="55" t="s">
        <v>87</v>
      </c>
      <c r="B36" s="56">
        <v>1.95</v>
      </c>
      <c r="D36" s="55" t="s">
        <v>285</v>
      </c>
      <c r="E36" s="56">
        <v>0.53</v>
      </c>
    </row>
    <row r="37" spans="1:5" s="6" customFormat="1" ht="12.75">
      <c r="A37" s="55" t="s">
        <v>29</v>
      </c>
      <c r="B37" s="56">
        <v>1.84</v>
      </c>
      <c r="D37" s="55" t="s">
        <v>65</v>
      </c>
      <c r="E37" s="56">
        <v>0.52</v>
      </c>
    </row>
    <row r="38" spans="1:5" s="6" customFormat="1" ht="12.75">
      <c r="A38" s="55" t="s">
        <v>57</v>
      </c>
      <c r="B38" s="56">
        <v>1.75</v>
      </c>
      <c r="D38" s="55" t="s">
        <v>105</v>
      </c>
      <c r="E38" s="56">
        <v>0.46</v>
      </c>
    </row>
    <row r="39" spans="1:5" s="6" customFormat="1" ht="12.75">
      <c r="A39" s="55" t="s">
        <v>90</v>
      </c>
      <c r="B39" s="56">
        <v>1.53</v>
      </c>
      <c r="D39" s="55" t="s">
        <v>106</v>
      </c>
      <c r="E39" s="56">
        <v>0.41</v>
      </c>
    </row>
    <row r="40" spans="1:5" s="6" customFormat="1" ht="12.75">
      <c r="A40" s="55" t="s">
        <v>89</v>
      </c>
      <c r="B40" s="56">
        <v>1.47</v>
      </c>
      <c r="D40" s="12" t="s">
        <v>104</v>
      </c>
      <c r="E40" s="13">
        <v>0.39</v>
      </c>
    </row>
    <row r="41" spans="1:5" s="6" customFormat="1" ht="12.75">
      <c r="A41" s="55" t="s">
        <v>51</v>
      </c>
      <c r="B41" s="56">
        <v>1.45</v>
      </c>
      <c r="D41" s="55" t="s">
        <v>52</v>
      </c>
      <c r="E41" s="56">
        <v>0.3</v>
      </c>
    </row>
    <row r="42" spans="1:5" s="6" customFormat="1" ht="12.75">
      <c r="A42" s="55" t="s">
        <v>92</v>
      </c>
      <c r="B42" s="56">
        <v>1.38</v>
      </c>
      <c r="D42" s="55" t="s">
        <v>103</v>
      </c>
      <c r="E42" s="56">
        <v>0.28999999999999998</v>
      </c>
    </row>
    <row r="43" spans="1:5" s="6" customFormat="1" ht="12.75">
      <c r="A43" s="55" t="s">
        <v>59</v>
      </c>
      <c r="B43" s="56">
        <v>1.31</v>
      </c>
      <c r="D43" s="55" t="s">
        <v>271</v>
      </c>
      <c r="E43" s="56">
        <v>0.16</v>
      </c>
    </row>
    <row r="44" spans="1:5" s="6" customFormat="1" ht="12.75">
      <c r="A44" s="55" t="s">
        <v>97</v>
      </c>
      <c r="B44" s="56">
        <v>1.3</v>
      </c>
      <c r="D44" s="15" t="s">
        <v>73</v>
      </c>
      <c r="E44" s="16">
        <v>99.77</v>
      </c>
    </row>
    <row r="45" spans="1:5" s="6" customFormat="1" ht="12.75">
      <c r="A45" s="12" t="s">
        <v>91</v>
      </c>
      <c r="B45" s="13">
        <v>1.28</v>
      </c>
      <c r="D45" s="12" t="s">
        <v>74</v>
      </c>
      <c r="E45" s="10">
        <v>0.23</v>
      </c>
    </row>
    <row r="46" spans="1:5" s="6" customFormat="1" ht="13.5" thickBot="1">
      <c r="A46" s="94" t="s">
        <v>93</v>
      </c>
      <c r="B46" s="95">
        <v>1.26</v>
      </c>
      <c r="D46" s="17" t="s">
        <v>75</v>
      </c>
      <c r="E46" s="18">
        <f>+E45+E44</f>
        <v>100</v>
      </c>
    </row>
    <row r="47" spans="1:5" s="6" customFormat="1" ht="13.5" thickTop="1">
      <c r="A47" s="34"/>
      <c r="B47" s="142"/>
    </row>
    <row r="48" spans="1:5" s="6" customFormat="1" ht="12.75"/>
    <row r="49" spans="1:5" s="6" customFormat="1" ht="12.75">
      <c r="A49" s="125" t="s">
        <v>210</v>
      </c>
      <c r="B49" s="141"/>
    </row>
    <row r="50" spans="1:5" s="6" customFormat="1" ht="12.75">
      <c r="A50" s="128" t="s">
        <v>338</v>
      </c>
    </row>
    <row r="51" spans="1:5" s="6" customFormat="1" ht="12.75">
      <c r="A51" s="44" t="s">
        <v>224</v>
      </c>
      <c r="B51" s="45" t="s">
        <v>14</v>
      </c>
      <c r="C51" s="45" t="s">
        <v>15</v>
      </c>
      <c r="D51" s="45" t="s">
        <v>16</v>
      </c>
      <c r="E51" s="45" t="s">
        <v>33</v>
      </c>
    </row>
    <row r="52" spans="1:5" s="6" customFormat="1" ht="12.75">
      <c r="A52" s="46" t="s">
        <v>158</v>
      </c>
      <c r="B52" s="41"/>
      <c r="C52" s="41"/>
      <c r="D52" s="41"/>
      <c r="E52" s="41"/>
    </row>
    <row r="53" spans="1:5" s="6" customFormat="1" ht="12.75">
      <c r="A53" s="37" t="s">
        <v>246</v>
      </c>
      <c r="B53" s="8">
        <v>7.8778204688775277</v>
      </c>
      <c r="C53" s="8">
        <v>14.223176581572506</v>
      </c>
      <c r="D53" s="8">
        <v>11.203993016462244</v>
      </c>
      <c r="E53" s="41">
        <v>7.77</v>
      </c>
    </row>
    <row r="54" spans="1:5" s="6" customFormat="1" ht="12.75">
      <c r="A54" s="37" t="s">
        <v>247</v>
      </c>
      <c r="B54" s="8">
        <v>8.6102056160461728</v>
      </c>
      <c r="C54" s="8">
        <v>14.96235733695983</v>
      </c>
      <c r="D54" s="8">
        <v>0</v>
      </c>
      <c r="E54" s="8">
        <v>10.63</v>
      </c>
    </row>
    <row r="55" spans="1:5" s="6" customFormat="1" ht="12.75"/>
    <row r="56" spans="1:5" s="6" customFormat="1" ht="12.75">
      <c r="A56" s="39" t="s">
        <v>159</v>
      </c>
      <c r="B56" s="40"/>
      <c r="C56" s="40"/>
      <c r="D56" s="40"/>
      <c r="E56" s="40"/>
    </row>
    <row r="57" spans="1:5" s="6" customFormat="1" ht="12.75">
      <c r="A57" s="37" t="s">
        <v>107</v>
      </c>
      <c r="B57" s="8">
        <v>8.3076578523299638</v>
      </c>
      <c r="C57" s="8">
        <v>14.49362960181082</v>
      </c>
      <c r="D57" s="8">
        <v>11.726692195930099</v>
      </c>
      <c r="E57" s="41">
        <v>8.14</v>
      </c>
    </row>
    <row r="58" spans="1:5" s="6" customFormat="1" ht="12.75"/>
    <row r="59" spans="1:5" s="6" customFormat="1" ht="12.75"/>
    <row r="60" spans="1:5" s="6" customFormat="1" ht="12.75">
      <c r="A60" s="128" t="s">
        <v>216</v>
      </c>
    </row>
    <row r="61" spans="1:5" s="6" customFormat="1" ht="12.75">
      <c r="A61" s="6" t="s">
        <v>217</v>
      </c>
    </row>
    <row r="62" spans="1:5" s="6" customFormat="1" ht="12.75">
      <c r="A62" s="6" t="s">
        <v>333</v>
      </c>
    </row>
    <row r="63" spans="1:5" s="6" customFormat="1" ht="12.75">
      <c r="A63" s="6" t="s">
        <v>299</v>
      </c>
    </row>
    <row r="64" spans="1:5" s="6" customFormat="1" ht="12.75">
      <c r="A64" s="6" t="s">
        <v>218</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70"/>
  <sheetViews>
    <sheetView workbookViewId="0">
      <selection activeCell="D5" sqref="D5"/>
    </sheetView>
  </sheetViews>
  <sheetFormatPr defaultRowHeight="15"/>
  <cols>
    <col min="1" max="1" width="43.140625" style="7" customWidth="1"/>
    <col min="2" max="2" width="23.28515625" style="7" customWidth="1"/>
    <col min="3" max="3" width="16.5703125" style="7" customWidth="1"/>
    <col min="4" max="4" width="31.7109375" style="7" customWidth="1"/>
    <col min="5" max="5" width="19.28515625" style="7" customWidth="1"/>
    <col min="6" max="6" width="19.42578125" style="7" customWidth="1"/>
    <col min="7" max="7" width="19.28515625" style="7" customWidth="1"/>
    <col min="8" max="8" width="19.140625" style="7" customWidth="1"/>
    <col min="9" max="16384" width="9.140625" style="7"/>
  </cols>
  <sheetData>
    <row r="1" spans="1:8" ht="20.25">
      <c r="A1" s="51" t="s">
        <v>108</v>
      </c>
    </row>
    <row r="3" spans="1:8" s="6" customFormat="1" ht="13.5" thickBot="1">
      <c r="A3" s="125" t="s">
        <v>9</v>
      </c>
    </row>
    <row r="4" spans="1:8" s="6" customFormat="1" ht="27" customHeight="1" thickTop="1" thickBot="1">
      <c r="A4" s="126" t="s">
        <v>0</v>
      </c>
      <c r="B4" s="126" t="s">
        <v>1</v>
      </c>
      <c r="C4" s="213" t="s">
        <v>2</v>
      </c>
      <c r="D4" s="213"/>
      <c r="E4" s="126" t="s">
        <v>3</v>
      </c>
      <c r="F4" s="213" t="s">
        <v>4</v>
      </c>
      <c r="G4" s="213"/>
      <c r="H4" s="213"/>
    </row>
    <row r="5" spans="1:8" s="6" customFormat="1" ht="61.5" customHeight="1" thickTop="1" thickBot="1">
      <c r="A5" s="5" t="s">
        <v>157</v>
      </c>
      <c r="B5" s="5" t="s">
        <v>5</v>
      </c>
      <c r="C5" s="5" t="s">
        <v>6</v>
      </c>
      <c r="D5" s="3" t="s">
        <v>398</v>
      </c>
      <c r="E5" s="5" t="s">
        <v>129</v>
      </c>
      <c r="F5" s="5" t="s">
        <v>130</v>
      </c>
      <c r="G5" s="5" t="s">
        <v>131</v>
      </c>
      <c r="H5" s="5" t="s">
        <v>132</v>
      </c>
    </row>
    <row r="6" spans="1:8" s="6" customFormat="1" ht="13.5" thickTop="1"/>
    <row r="7" spans="1:8" s="6" customFormat="1" ht="12.75"/>
    <row r="8" spans="1:8" s="6" customFormat="1" ht="13.5" thickBot="1">
      <c r="A8" s="125" t="s">
        <v>78</v>
      </c>
    </row>
    <row r="9" spans="1:8" s="6" customFormat="1" ht="60" customHeight="1" thickTop="1" thickBot="1">
      <c r="A9" s="205" t="s">
        <v>20</v>
      </c>
      <c r="B9" s="214" t="s">
        <v>133</v>
      </c>
      <c r="C9" s="215"/>
    </row>
    <row r="10" spans="1:8" s="6" customFormat="1" ht="13.5" thickTop="1"/>
    <row r="11" spans="1:8" s="6" customFormat="1" ht="12.75"/>
    <row r="12" spans="1:8" s="6" customFormat="1" ht="12.75">
      <c r="A12" s="125" t="s">
        <v>11</v>
      </c>
    </row>
    <row r="13" spans="1:8" s="146" customFormat="1" ht="12.75">
      <c r="A13" s="157" t="s">
        <v>12</v>
      </c>
      <c r="B13" s="157" t="s">
        <v>13</v>
      </c>
    </row>
    <row r="14" spans="1:8" s="6" customFormat="1" ht="12.75">
      <c r="A14" s="4" t="s">
        <v>348</v>
      </c>
      <c r="B14" s="69" t="s">
        <v>346</v>
      </c>
    </row>
    <row r="15" spans="1:8" s="6" customFormat="1" ht="12.75">
      <c r="A15" s="69"/>
      <c r="B15" s="69" t="s">
        <v>347</v>
      </c>
    </row>
    <row r="16" spans="1:8" s="6" customFormat="1" ht="12.75">
      <c r="A16" s="34"/>
      <c r="B16" s="34"/>
    </row>
    <row r="17" spans="1:5" s="6" customFormat="1" ht="12.75"/>
    <row r="18" spans="1:5" s="6" customFormat="1" ht="13.5" thickBot="1">
      <c r="A18" s="125" t="s">
        <v>76</v>
      </c>
    </row>
    <row r="19" spans="1:5" s="146" customFormat="1" ht="13.5" thickTop="1">
      <c r="A19" s="25" t="s">
        <v>86</v>
      </c>
      <c r="B19" s="11" t="s">
        <v>22</v>
      </c>
      <c r="D19" s="156" t="s">
        <v>86</v>
      </c>
      <c r="E19" s="11" t="s">
        <v>22</v>
      </c>
    </row>
    <row r="20" spans="1:5" s="6" customFormat="1" ht="12.75">
      <c r="A20" s="143" t="s">
        <v>45</v>
      </c>
      <c r="B20" s="13">
        <v>3.77</v>
      </c>
      <c r="D20" s="12" t="s">
        <v>274</v>
      </c>
      <c r="E20" s="31">
        <v>1.26</v>
      </c>
    </row>
    <row r="21" spans="1:5" s="6" customFormat="1" ht="12.75">
      <c r="A21" s="143" t="s">
        <v>28</v>
      </c>
      <c r="B21" s="13">
        <v>3.53</v>
      </c>
      <c r="D21" s="12" t="s">
        <v>351</v>
      </c>
      <c r="E21" s="31">
        <v>1.24</v>
      </c>
    </row>
    <row r="22" spans="1:5" s="6" customFormat="1" ht="12.75">
      <c r="A22" s="143" t="s">
        <v>343</v>
      </c>
      <c r="B22" s="13">
        <v>3.42</v>
      </c>
      <c r="D22" s="12" t="s">
        <v>111</v>
      </c>
      <c r="E22" s="31">
        <v>1.18</v>
      </c>
    </row>
    <row r="23" spans="1:5" s="6" customFormat="1" ht="12.75">
      <c r="A23" s="143" t="s">
        <v>278</v>
      </c>
      <c r="B23" s="13">
        <v>3.37</v>
      </c>
      <c r="D23" s="12" t="s">
        <v>352</v>
      </c>
      <c r="E23" s="31">
        <v>1.1399999999999999</v>
      </c>
    </row>
    <row r="24" spans="1:5" s="6" customFormat="1" ht="12.75">
      <c r="A24" s="143" t="s">
        <v>60</v>
      </c>
      <c r="B24" s="13">
        <v>2.98</v>
      </c>
      <c r="D24" s="12" t="s">
        <v>149</v>
      </c>
      <c r="E24" s="31">
        <v>1.1299999999999999</v>
      </c>
    </row>
    <row r="25" spans="1:5" s="6" customFormat="1" ht="12.75">
      <c r="A25" s="143" t="s">
        <v>64</v>
      </c>
      <c r="B25" s="13">
        <v>2.94</v>
      </c>
      <c r="D25" s="12" t="s">
        <v>55</v>
      </c>
      <c r="E25" s="31">
        <v>1.0900000000000001</v>
      </c>
    </row>
    <row r="26" spans="1:5" s="6" customFormat="1" ht="12.75">
      <c r="A26" s="143" t="s">
        <v>114</v>
      </c>
      <c r="B26" s="13">
        <v>2.64</v>
      </c>
      <c r="D26" s="12" t="s">
        <v>283</v>
      </c>
      <c r="E26" s="31">
        <v>1.07</v>
      </c>
    </row>
    <row r="27" spans="1:5" s="6" customFormat="1" ht="12.75">
      <c r="A27" s="143" t="s">
        <v>112</v>
      </c>
      <c r="B27" s="13">
        <v>2.61</v>
      </c>
      <c r="D27" s="12" t="s">
        <v>121</v>
      </c>
      <c r="E27" s="31">
        <v>1.06</v>
      </c>
    </row>
    <row r="28" spans="1:5" s="6" customFormat="1" ht="12.75">
      <c r="A28" s="143" t="s">
        <v>319</v>
      </c>
      <c r="B28" s="13">
        <v>2.4500000000000002</v>
      </c>
      <c r="D28" s="12" t="s">
        <v>279</v>
      </c>
      <c r="E28" s="31">
        <v>1.03</v>
      </c>
    </row>
    <row r="29" spans="1:5" s="6" customFormat="1" ht="12.75">
      <c r="A29" s="143" t="s">
        <v>27</v>
      </c>
      <c r="B29" s="13">
        <v>2.2799999999999998</v>
      </c>
      <c r="D29" s="12" t="s">
        <v>167</v>
      </c>
      <c r="E29" s="31">
        <v>1.03</v>
      </c>
    </row>
    <row r="30" spans="1:5" s="6" customFormat="1" ht="12.75">
      <c r="A30" s="143" t="s">
        <v>113</v>
      </c>
      <c r="B30" s="13">
        <v>2.27</v>
      </c>
      <c r="D30" s="12" t="s">
        <v>280</v>
      </c>
      <c r="E30" s="13">
        <v>1.02</v>
      </c>
    </row>
    <row r="31" spans="1:5" s="6" customFormat="1" ht="12.75">
      <c r="A31" s="143" t="s">
        <v>118</v>
      </c>
      <c r="B31" s="13">
        <v>2.2599999999999998</v>
      </c>
      <c r="D31" s="12" t="s">
        <v>122</v>
      </c>
      <c r="E31" s="31">
        <v>1.02</v>
      </c>
    </row>
    <row r="32" spans="1:5" s="6" customFormat="1" ht="12.75">
      <c r="A32" s="143" t="s">
        <v>53</v>
      </c>
      <c r="B32" s="13">
        <v>2.2599999999999998</v>
      </c>
      <c r="D32" s="12" t="s">
        <v>67</v>
      </c>
      <c r="E32" s="31">
        <v>1</v>
      </c>
    </row>
    <row r="33" spans="1:5" s="6" customFormat="1" ht="12.75">
      <c r="A33" s="143" t="s">
        <v>119</v>
      </c>
      <c r="B33" s="13">
        <v>2.2200000000000002</v>
      </c>
      <c r="D33" s="12" t="s">
        <v>120</v>
      </c>
      <c r="E33" s="31">
        <v>1</v>
      </c>
    </row>
    <row r="34" spans="1:5" s="6" customFormat="1" ht="12.75">
      <c r="A34" s="143" t="s">
        <v>277</v>
      </c>
      <c r="B34" s="13">
        <v>2.21</v>
      </c>
      <c r="D34" s="12" t="s">
        <v>311</v>
      </c>
      <c r="E34" s="31">
        <v>0.97</v>
      </c>
    </row>
    <row r="35" spans="1:5" s="6" customFormat="1" ht="12.75">
      <c r="A35" s="143" t="s">
        <v>66</v>
      </c>
      <c r="B35" s="13">
        <v>2.16</v>
      </c>
      <c r="D35" s="12" t="s">
        <v>77</v>
      </c>
      <c r="E35" s="31">
        <v>0.9</v>
      </c>
    </row>
    <row r="36" spans="1:5" s="6" customFormat="1" ht="12.75">
      <c r="A36" s="143" t="s">
        <v>115</v>
      </c>
      <c r="B36" s="13">
        <v>2.02</v>
      </c>
      <c r="D36" s="12" t="s">
        <v>281</v>
      </c>
      <c r="E36" s="31">
        <v>0.87</v>
      </c>
    </row>
    <row r="37" spans="1:5" s="6" customFormat="1" ht="12.75">
      <c r="A37" s="143" t="s">
        <v>287</v>
      </c>
      <c r="B37" s="13">
        <v>1.98</v>
      </c>
      <c r="D37" s="12" t="s">
        <v>103</v>
      </c>
      <c r="E37" s="31">
        <v>0.87</v>
      </c>
    </row>
    <row r="38" spans="1:5" s="6" customFormat="1" ht="12.75">
      <c r="A38" s="143" t="s">
        <v>349</v>
      </c>
      <c r="B38" s="13">
        <v>1.9</v>
      </c>
      <c r="D38" s="12" t="s">
        <v>70</v>
      </c>
      <c r="E38" s="31">
        <v>0.87</v>
      </c>
    </row>
    <row r="39" spans="1:5" s="6" customFormat="1" ht="12.75">
      <c r="A39" s="143" t="s">
        <v>271</v>
      </c>
      <c r="B39" s="13">
        <v>1.84</v>
      </c>
      <c r="D39" s="12" t="s">
        <v>353</v>
      </c>
      <c r="E39" s="31">
        <v>0.84</v>
      </c>
    </row>
    <row r="40" spans="1:5" s="6" customFormat="1" ht="12.75">
      <c r="A40" s="143" t="s">
        <v>125</v>
      </c>
      <c r="B40" s="13">
        <v>1.82</v>
      </c>
      <c r="D40" s="12" t="s">
        <v>270</v>
      </c>
      <c r="E40" s="31">
        <v>0.79</v>
      </c>
    </row>
    <row r="41" spans="1:5" s="6" customFormat="1" ht="12.75">
      <c r="A41" s="143" t="s">
        <v>276</v>
      </c>
      <c r="B41" s="13">
        <v>1.75</v>
      </c>
      <c r="D41" s="12" t="s">
        <v>126</v>
      </c>
      <c r="E41" s="31">
        <v>0.63</v>
      </c>
    </row>
    <row r="42" spans="1:5" s="6" customFormat="1" ht="12.75">
      <c r="A42" s="143" t="s">
        <v>124</v>
      </c>
      <c r="B42" s="13">
        <v>1.71</v>
      </c>
      <c r="D42" s="12" t="s">
        <v>282</v>
      </c>
      <c r="E42" s="31">
        <v>0.61</v>
      </c>
    </row>
    <row r="43" spans="1:5" s="6" customFormat="1" ht="12.75">
      <c r="A43" s="143" t="s">
        <v>350</v>
      </c>
      <c r="B43" s="13">
        <v>1.68</v>
      </c>
      <c r="D43" s="12" t="s">
        <v>354</v>
      </c>
      <c r="E43" s="31">
        <v>0.6</v>
      </c>
    </row>
    <row r="44" spans="1:5" s="6" customFormat="1" ht="12.75">
      <c r="A44" s="143" t="s">
        <v>117</v>
      </c>
      <c r="B44" s="13">
        <v>1.59</v>
      </c>
      <c r="D44" s="12" t="s">
        <v>123</v>
      </c>
      <c r="E44" s="31">
        <v>0.6</v>
      </c>
    </row>
    <row r="45" spans="1:5" s="6" customFormat="1" ht="12.75">
      <c r="A45" s="143" t="s">
        <v>288</v>
      </c>
      <c r="B45" s="13">
        <v>1.53</v>
      </c>
      <c r="D45" s="12" t="s">
        <v>355</v>
      </c>
      <c r="E45" s="31">
        <v>0.6</v>
      </c>
    </row>
    <row r="46" spans="1:5" s="6" customFormat="1" ht="12.75">
      <c r="A46" s="143" t="s">
        <v>105</v>
      </c>
      <c r="B46" s="13">
        <v>1.52</v>
      </c>
      <c r="D46" s="14" t="s">
        <v>313</v>
      </c>
      <c r="E46" s="10">
        <v>0.5</v>
      </c>
    </row>
    <row r="47" spans="1:5" s="6" customFormat="1" ht="12.75">
      <c r="A47" s="143" t="s">
        <v>29</v>
      </c>
      <c r="B47" s="13">
        <v>1.44</v>
      </c>
      <c r="D47" s="14" t="s">
        <v>356</v>
      </c>
      <c r="E47" s="10">
        <v>0.44</v>
      </c>
    </row>
    <row r="48" spans="1:5" s="6" customFormat="1" ht="12.75">
      <c r="A48" s="143" t="s">
        <v>49</v>
      </c>
      <c r="B48" s="13">
        <v>1.43</v>
      </c>
      <c r="D48" s="14" t="s">
        <v>357</v>
      </c>
      <c r="E48" s="10">
        <v>0.4</v>
      </c>
    </row>
    <row r="49" spans="1:5" s="6" customFormat="1" ht="12.75">
      <c r="A49" s="143" t="s">
        <v>109</v>
      </c>
      <c r="B49" s="13">
        <v>1.41</v>
      </c>
      <c r="D49" s="14" t="s">
        <v>358</v>
      </c>
      <c r="E49" s="10">
        <v>0.2</v>
      </c>
    </row>
    <row r="50" spans="1:5" s="6" customFormat="1" ht="12.75">
      <c r="A50" s="143" t="s">
        <v>116</v>
      </c>
      <c r="B50" s="13">
        <v>1.35</v>
      </c>
      <c r="D50" s="14" t="s">
        <v>359</v>
      </c>
      <c r="E50" s="10">
        <v>0.18</v>
      </c>
    </row>
    <row r="51" spans="1:5" s="6" customFormat="1" ht="12.75">
      <c r="A51" s="143" t="s">
        <v>71</v>
      </c>
      <c r="B51" s="13">
        <v>1.28</v>
      </c>
      <c r="D51" s="14" t="s">
        <v>72</v>
      </c>
      <c r="E51" s="10">
        <v>0.06</v>
      </c>
    </row>
    <row r="52" spans="1:5" s="6" customFormat="1" ht="13.5" thickBot="1">
      <c r="A52" s="144" t="s">
        <v>326</v>
      </c>
      <c r="B52" s="145">
        <v>1.26</v>
      </c>
      <c r="D52" s="14" t="s">
        <v>331</v>
      </c>
      <c r="E52" s="10">
        <v>0.04</v>
      </c>
    </row>
    <row r="53" spans="1:5" s="6" customFormat="1" ht="13.5" thickTop="1">
      <c r="A53" s="12" t="s">
        <v>110</v>
      </c>
      <c r="B53" s="31">
        <v>1.26</v>
      </c>
      <c r="D53" s="15" t="s">
        <v>73</v>
      </c>
      <c r="E53" s="16">
        <v>98.42</v>
      </c>
    </row>
    <row r="54" spans="1:5" s="6" customFormat="1" ht="12.75">
      <c r="D54" s="12" t="s">
        <v>74</v>
      </c>
      <c r="E54" s="10">
        <v>1.58</v>
      </c>
    </row>
    <row r="55" spans="1:5" s="6" customFormat="1" ht="13.5" thickBot="1">
      <c r="D55" s="17" t="s">
        <v>75</v>
      </c>
      <c r="E55" s="18">
        <f>+E54+E53</f>
        <v>100</v>
      </c>
    </row>
    <row r="56" spans="1:5" s="6" customFormat="1" ht="13.5" thickTop="1">
      <c r="A56" s="125" t="s">
        <v>229</v>
      </c>
      <c r="B56" s="141"/>
    </row>
    <row r="57" spans="1:5" s="6" customFormat="1" ht="12.75">
      <c r="A57" s="128" t="s">
        <v>332</v>
      </c>
    </row>
    <row r="58" spans="1:5" s="6" customFormat="1" ht="12.75">
      <c r="A58" s="44" t="s">
        <v>224</v>
      </c>
      <c r="B58" s="45" t="s">
        <v>14</v>
      </c>
      <c r="C58" s="45" t="s">
        <v>15</v>
      </c>
      <c r="D58" s="45" t="s">
        <v>16</v>
      </c>
      <c r="E58" s="45" t="s">
        <v>33</v>
      </c>
    </row>
    <row r="59" spans="1:5" s="6" customFormat="1" ht="12.75">
      <c r="A59" s="46" t="s">
        <v>158</v>
      </c>
      <c r="B59" s="41"/>
      <c r="C59" s="41"/>
      <c r="D59" s="41"/>
      <c r="E59" s="41"/>
    </row>
    <row r="60" spans="1:5" s="6" customFormat="1" ht="12.75">
      <c r="A60" s="37" t="s">
        <v>248</v>
      </c>
      <c r="B60" s="8">
        <v>15.288165975463674</v>
      </c>
      <c r="C60" s="8">
        <v>33.035456938155349</v>
      </c>
      <c r="D60" s="8">
        <v>20.851335353046707</v>
      </c>
      <c r="E60" s="41">
        <v>5.76</v>
      </c>
    </row>
    <row r="61" spans="1:5" s="6" customFormat="1" ht="12.75">
      <c r="A61" s="37" t="s">
        <v>249</v>
      </c>
      <c r="B61" s="8">
        <v>16.123068687036103</v>
      </c>
      <c r="C61" s="8">
        <v>33.812900689776292</v>
      </c>
      <c r="D61" s="8">
        <v>0</v>
      </c>
      <c r="E61" s="8">
        <v>20.05</v>
      </c>
    </row>
    <row r="62" spans="1:5" s="6" customFormat="1" ht="12.75">
      <c r="A62" s="39" t="s">
        <v>159</v>
      </c>
      <c r="B62" s="40"/>
      <c r="C62" s="40"/>
      <c r="D62" s="40"/>
      <c r="E62" s="40"/>
    </row>
    <row r="63" spans="1:5" s="6" customFormat="1" ht="12.75">
      <c r="A63" s="37" t="s">
        <v>128</v>
      </c>
      <c r="B63" s="8">
        <v>18.648242562507946</v>
      </c>
      <c r="C63" s="8">
        <v>30.07747344865923</v>
      </c>
      <c r="D63" s="8">
        <v>16.768575060873658</v>
      </c>
      <c r="E63" s="41">
        <v>9.1999999999999993</v>
      </c>
    </row>
    <row r="64" spans="1:5" s="6" customFormat="1" ht="12.75"/>
    <row r="65" spans="1:1" s="6" customFormat="1" ht="12.75"/>
    <row r="66" spans="1:1" s="6" customFormat="1" ht="12.75">
      <c r="A66" s="128" t="s">
        <v>216</v>
      </c>
    </row>
    <row r="67" spans="1:1" s="6" customFormat="1" ht="12.75">
      <c r="A67" s="6" t="s">
        <v>217</v>
      </c>
    </row>
    <row r="68" spans="1:1" s="6" customFormat="1" ht="12.75">
      <c r="A68" s="6" t="s">
        <v>333</v>
      </c>
    </row>
    <row r="69" spans="1:1" s="6" customFormat="1" ht="12.75">
      <c r="A69" s="6" t="s">
        <v>299</v>
      </c>
    </row>
    <row r="70" spans="1:1" s="6" customFormat="1" ht="12.75">
      <c r="A70" s="6" t="s">
        <v>300</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70"/>
  <sheetViews>
    <sheetView workbookViewId="0">
      <selection activeCell="D6" sqref="D6"/>
    </sheetView>
  </sheetViews>
  <sheetFormatPr defaultRowHeight="15"/>
  <cols>
    <col min="1" max="1" width="45.5703125" style="7" customWidth="1"/>
    <col min="2" max="2" width="23.5703125" style="7" customWidth="1"/>
    <col min="3" max="3" width="20.42578125" style="7" customWidth="1"/>
    <col min="4" max="4" width="31.7109375" style="7" customWidth="1"/>
    <col min="5" max="5" width="18.42578125" style="7" customWidth="1"/>
    <col min="6" max="6" width="26.5703125" style="7" customWidth="1"/>
    <col min="7" max="7" width="29.42578125" style="7" customWidth="1"/>
    <col min="8" max="16384" width="9.140625" style="7"/>
  </cols>
  <sheetData>
    <row r="1" spans="1:7" s="134" customFormat="1" ht="20.25">
      <c r="A1" s="51" t="s">
        <v>134</v>
      </c>
    </row>
    <row r="2" spans="1:7" ht="16.5" customHeight="1">
      <c r="A2" s="43"/>
    </row>
    <row r="4" spans="1:7" s="6" customFormat="1" ht="13.5" thickBot="1">
      <c r="A4" s="125" t="s">
        <v>9</v>
      </c>
    </row>
    <row r="5" spans="1:7" s="6" customFormat="1" ht="27.75" customHeight="1" thickTop="1" thickBot="1">
      <c r="A5" s="126" t="s">
        <v>0</v>
      </c>
      <c r="B5" s="126" t="s">
        <v>1</v>
      </c>
      <c r="C5" s="213" t="s">
        <v>2</v>
      </c>
      <c r="D5" s="213"/>
      <c r="E5" s="126" t="s">
        <v>3</v>
      </c>
      <c r="F5" s="213" t="s">
        <v>4</v>
      </c>
      <c r="G5" s="213"/>
    </row>
    <row r="6" spans="1:7" s="6" customFormat="1" ht="66.75" customHeight="1" thickTop="1" thickBot="1">
      <c r="A6" s="68" t="s">
        <v>135</v>
      </c>
      <c r="B6" s="3" t="s">
        <v>5</v>
      </c>
      <c r="C6" s="3" t="s">
        <v>6</v>
      </c>
      <c r="D6" s="3" t="s">
        <v>398</v>
      </c>
      <c r="E6" s="3" t="s">
        <v>136</v>
      </c>
      <c r="F6" s="68" t="s">
        <v>138</v>
      </c>
      <c r="G6" s="3" t="s">
        <v>137</v>
      </c>
    </row>
    <row r="7" spans="1:7" s="6" customFormat="1" ht="13.5" thickTop="1"/>
    <row r="8" spans="1:7" s="6" customFormat="1" ht="12.75"/>
    <row r="9" spans="1:7" s="6" customFormat="1" ht="13.5" thickBot="1">
      <c r="A9" s="125" t="s">
        <v>78</v>
      </c>
    </row>
    <row r="10" spans="1:7" s="6" customFormat="1" ht="70.5" customHeight="1" thickTop="1" thickBot="1">
      <c r="A10" s="118" t="s">
        <v>20</v>
      </c>
      <c r="B10" s="214" t="s">
        <v>305</v>
      </c>
      <c r="C10" s="215"/>
    </row>
    <row r="11" spans="1:7" s="6" customFormat="1" ht="13.5" thickTop="1"/>
    <row r="12" spans="1:7" s="6" customFormat="1" ht="12.75"/>
    <row r="13" spans="1:7" s="6" customFormat="1" ht="13.5" thickBot="1">
      <c r="A13" s="125" t="s">
        <v>11</v>
      </c>
    </row>
    <row r="14" spans="1:7" s="146" customFormat="1" ht="13.5" thickTop="1">
      <c r="A14" s="168" t="s">
        <v>12</v>
      </c>
      <c r="B14" s="169" t="s">
        <v>13</v>
      </c>
    </row>
    <row r="15" spans="1:7" s="6" customFormat="1" ht="12.75">
      <c r="A15" s="113" t="s">
        <v>365</v>
      </c>
      <c r="B15" s="135" t="s">
        <v>340</v>
      </c>
    </row>
    <row r="16" spans="1:7" s="6" customFormat="1" ht="13.5" thickBot="1">
      <c r="A16" s="136"/>
      <c r="B16" s="137" t="s">
        <v>341</v>
      </c>
    </row>
    <row r="17" spans="1:5" s="6" customFormat="1" ht="13.5" thickTop="1">
      <c r="A17" s="34"/>
      <c r="B17" s="34"/>
    </row>
    <row r="18" spans="1:5" s="6" customFormat="1" ht="12.75"/>
    <row r="19" spans="1:5" s="6" customFormat="1" ht="13.5" thickBot="1">
      <c r="A19" s="125" t="s">
        <v>76</v>
      </c>
    </row>
    <row r="20" spans="1:5" s="146" customFormat="1" ht="13.5" thickTop="1">
      <c r="A20" s="156" t="s">
        <v>86</v>
      </c>
      <c r="B20" s="11" t="s">
        <v>22</v>
      </c>
      <c r="D20" s="156" t="s">
        <v>86</v>
      </c>
      <c r="E20" s="11" t="s">
        <v>22</v>
      </c>
    </row>
    <row r="21" spans="1:5" s="6" customFormat="1" ht="12.75">
      <c r="A21" s="12" t="s">
        <v>23</v>
      </c>
      <c r="B21" s="13">
        <v>7.51</v>
      </c>
      <c r="D21" s="91" t="s">
        <v>142</v>
      </c>
      <c r="E21" s="92">
        <v>1.21</v>
      </c>
    </row>
    <row r="22" spans="1:5" s="6" customFormat="1" ht="12.75">
      <c r="A22" s="12" t="s">
        <v>44</v>
      </c>
      <c r="B22" s="13">
        <v>6.11</v>
      </c>
      <c r="D22" s="91" t="s">
        <v>290</v>
      </c>
      <c r="E22" s="92">
        <v>1.1599999999999999</v>
      </c>
    </row>
    <row r="23" spans="1:5" s="6" customFormat="1" ht="12.75">
      <c r="A23" s="12" t="s">
        <v>32</v>
      </c>
      <c r="B23" s="13">
        <v>4.6399999999999997</v>
      </c>
      <c r="D23" s="91" t="s">
        <v>144</v>
      </c>
      <c r="E23" s="92">
        <v>1.1399999999999999</v>
      </c>
    </row>
    <row r="24" spans="1:5" s="6" customFormat="1" ht="12.75">
      <c r="A24" s="12" t="s">
        <v>96</v>
      </c>
      <c r="B24" s="13">
        <v>4.09</v>
      </c>
      <c r="D24" s="91" t="s">
        <v>292</v>
      </c>
      <c r="E24" s="92">
        <v>1.1299999999999999</v>
      </c>
    </row>
    <row r="25" spans="1:5" s="6" customFormat="1" ht="12.75">
      <c r="A25" s="12" t="s">
        <v>39</v>
      </c>
      <c r="B25" s="13">
        <v>4.0599999999999996</v>
      </c>
      <c r="D25" s="91" t="s">
        <v>140</v>
      </c>
      <c r="E25" s="92">
        <v>1.08</v>
      </c>
    </row>
    <row r="26" spans="1:5" s="6" customFormat="1" ht="12.75">
      <c r="A26" s="12" t="s">
        <v>57</v>
      </c>
      <c r="B26" s="13">
        <v>2.75</v>
      </c>
      <c r="D26" s="91" t="s">
        <v>124</v>
      </c>
      <c r="E26" s="92">
        <v>1.02</v>
      </c>
    </row>
    <row r="27" spans="1:5" s="6" customFormat="1" ht="12.75">
      <c r="A27" s="12" t="s">
        <v>112</v>
      </c>
      <c r="B27" s="13">
        <v>2.7</v>
      </c>
      <c r="D27" s="91" t="s">
        <v>113</v>
      </c>
      <c r="E27" s="92">
        <v>1.01</v>
      </c>
    </row>
    <row r="28" spans="1:5" s="6" customFormat="1" ht="12.75">
      <c r="A28" s="12" t="s">
        <v>118</v>
      </c>
      <c r="B28" s="13">
        <v>2.57</v>
      </c>
      <c r="D28" s="91" t="s">
        <v>351</v>
      </c>
      <c r="E28" s="92">
        <v>1.01</v>
      </c>
    </row>
    <row r="29" spans="1:5" s="6" customFormat="1" ht="12.75">
      <c r="A29" s="12" t="s">
        <v>117</v>
      </c>
      <c r="B29" s="13">
        <v>2.5299999999999998</v>
      </c>
      <c r="D29" s="91" t="s">
        <v>101</v>
      </c>
      <c r="E29" s="92">
        <v>0.98</v>
      </c>
    </row>
    <row r="30" spans="1:5" s="6" customFormat="1" ht="12.75">
      <c r="A30" s="12" t="s">
        <v>90</v>
      </c>
      <c r="B30" s="13">
        <v>2.5099999999999998</v>
      </c>
      <c r="D30" s="91" t="s">
        <v>125</v>
      </c>
      <c r="E30" s="92">
        <v>0.96</v>
      </c>
    </row>
    <row r="31" spans="1:5" s="6" customFormat="1" ht="12.75">
      <c r="A31" s="12" t="s">
        <v>60</v>
      </c>
      <c r="B31" s="13">
        <v>2.4500000000000002</v>
      </c>
      <c r="D31" s="91" t="s">
        <v>87</v>
      </c>
      <c r="E31" s="92">
        <v>0.95</v>
      </c>
    </row>
    <row r="32" spans="1:5" s="6" customFormat="1" ht="12.75">
      <c r="A32" s="12" t="s">
        <v>111</v>
      </c>
      <c r="B32" s="13">
        <v>2.37</v>
      </c>
      <c r="D32" s="91" t="s">
        <v>141</v>
      </c>
      <c r="E32" s="92">
        <v>0.93</v>
      </c>
    </row>
    <row r="33" spans="1:5" s="6" customFormat="1" ht="12.75">
      <c r="A33" s="12" t="s">
        <v>89</v>
      </c>
      <c r="B33" s="13">
        <v>2.19</v>
      </c>
      <c r="D33" s="91" t="s">
        <v>122</v>
      </c>
      <c r="E33" s="92">
        <v>0.86</v>
      </c>
    </row>
    <row r="34" spans="1:5" s="6" customFormat="1" ht="12.75">
      <c r="A34" s="12" t="s">
        <v>59</v>
      </c>
      <c r="B34" s="13">
        <v>2.15</v>
      </c>
      <c r="D34" s="91" t="s">
        <v>360</v>
      </c>
      <c r="E34" s="92">
        <v>0.85</v>
      </c>
    </row>
    <row r="35" spans="1:5" s="6" customFormat="1" ht="12.75">
      <c r="A35" s="12" t="s">
        <v>95</v>
      </c>
      <c r="B35" s="13">
        <v>2.11</v>
      </c>
      <c r="D35" s="91" t="s">
        <v>53</v>
      </c>
      <c r="E35" s="92">
        <v>0.84</v>
      </c>
    </row>
    <row r="36" spans="1:5" s="6" customFormat="1" ht="12.75">
      <c r="A36" s="12" t="s">
        <v>92</v>
      </c>
      <c r="B36" s="13">
        <v>2.09</v>
      </c>
      <c r="D36" s="91" t="s">
        <v>120</v>
      </c>
      <c r="E36" s="92">
        <v>0.83</v>
      </c>
    </row>
    <row r="37" spans="1:5" s="6" customFormat="1" ht="12.75">
      <c r="A37" s="12" t="s">
        <v>116</v>
      </c>
      <c r="B37" s="13">
        <v>2.06</v>
      </c>
      <c r="D37" s="91" t="s">
        <v>361</v>
      </c>
      <c r="E37" s="92">
        <v>0.82</v>
      </c>
    </row>
    <row r="38" spans="1:5" s="6" customFormat="1" ht="12.75">
      <c r="A38" s="12" t="s">
        <v>271</v>
      </c>
      <c r="B38" s="13">
        <v>2.06</v>
      </c>
      <c r="D38" s="91" t="s">
        <v>273</v>
      </c>
      <c r="E38" s="92">
        <v>0.79</v>
      </c>
    </row>
    <row r="39" spans="1:5" s="6" customFormat="1" ht="12.75">
      <c r="A39" s="12" t="s">
        <v>215</v>
      </c>
      <c r="B39" s="13">
        <v>2.06</v>
      </c>
      <c r="D39" s="91" t="s">
        <v>58</v>
      </c>
      <c r="E39" s="92">
        <v>0.75</v>
      </c>
    </row>
    <row r="40" spans="1:5" s="6" customFormat="1" ht="12.75">
      <c r="A40" s="12" t="s">
        <v>143</v>
      </c>
      <c r="B40" s="13">
        <v>2.02</v>
      </c>
      <c r="D40" s="91" t="s">
        <v>104</v>
      </c>
      <c r="E40" s="92">
        <v>0.73</v>
      </c>
    </row>
    <row r="41" spans="1:5" s="6" customFormat="1" ht="12.75">
      <c r="A41" s="12" t="s">
        <v>93</v>
      </c>
      <c r="B41" s="13">
        <v>1.83</v>
      </c>
      <c r="D41" s="91" t="s">
        <v>362</v>
      </c>
      <c r="E41" s="92">
        <v>0.67</v>
      </c>
    </row>
    <row r="42" spans="1:5" s="6" customFormat="1" ht="12.75">
      <c r="A42" s="12" t="s">
        <v>119</v>
      </c>
      <c r="B42" s="13">
        <v>1.82</v>
      </c>
      <c r="D42" s="91" t="s">
        <v>63</v>
      </c>
      <c r="E42" s="92">
        <v>0.47</v>
      </c>
    </row>
    <row r="43" spans="1:5" s="6" customFormat="1" ht="12.75">
      <c r="A43" s="12" t="s">
        <v>114</v>
      </c>
      <c r="B43" s="13">
        <v>1.65</v>
      </c>
      <c r="D43" s="91" t="s">
        <v>275</v>
      </c>
      <c r="E43" s="92">
        <v>0.46</v>
      </c>
    </row>
    <row r="44" spans="1:5" s="6" customFormat="1" ht="12.75">
      <c r="A44" s="12" t="s">
        <v>71</v>
      </c>
      <c r="B44" s="13">
        <v>1.62</v>
      </c>
      <c r="D44" s="91" t="s">
        <v>363</v>
      </c>
      <c r="E44" s="92">
        <v>0.45</v>
      </c>
    </row>
    <row r="45" spans="1:5" s="6" customFormat="1" ht="12.75">
      <c r="A45" s="14" t="s">
        <v>274</v>
      </c>
      <c r="B45" s="10">
        <v>1.46</v>
      </c>
      <c r="D45" s="91" t="s">
        <v>355</v>
      </c>
      <c r="E45" s="92">
        <v>0.45</v>
      </c>
    </row>
    <row r="46" spans="1:5" s="6" customFormat="1" ht="12.75">
      <c r="A46" s="14" t="s">
        <v>139</v>
      </c>
      <c r="B46" s="10">
        <v>1.35</v>
      </c>
      <c r="D46" s="91" t="s">
        <v>285</v>
      </c>
      <c r="E46" s="92">
        <v>0.41</v>
      </c>
    </row>
    <row r="47" spans="1:5" s="6" customFormat="1" ht="12.75">
      <c r="A47" s="14" t="s">
        <v>349</v>
      </c>
      <c r="B47" s="10">
        <v>1.33</v>
      </c>
      <c r="D47" s="91" t="s">
        <v>312</v>
      </c>
      <c r="E47" s="92">
        <v>0.31</v>
      </c>
    </row>
    <row r="48" spans="1:5" s="6" customFormat="1" ht="12.75">
      <c r="A48" s="14" t="s">
        <v>99</v>
      </c>
      <c r="B48" s="10">
        <v>1.27</v>
      </c>
      <c r="D48" s="91" t="s">
        <v>123</v>
      </c>
      <c r="E48" s="92">
        <v>0.25</v>
      </c>
    </row>
    <row r="49" spans="1:8" s="6" customFormat="1" ht="12.75">
      <c r="A49" s="14" t="s">
        <v>320</v>
      </c>
      <c r="B49" s="10">
        <v>1.25</v>
      </c>
      <c r="D49" s="91" t="s">
        <v>289</v>
      </c>
      <c r="E49" s="92">
        <v>0.19</v>
      </c>
    </row>
    <row r="50" spans="1:8" s="6" customFormat="1" ht="13.5" thickBot="1">
      <c r="A50" s="94" t="s">
        <v>291</v>
      </c>
      <c r="B50" s="95">
        <v>1.22</v>
      </c>
      <c r="D50" s="14" t="s">
        <v>364</v>
      </c>
      <c r="E50" s="10">
        <v>0.11</v>
      </c>
    </row>
    <row r="51" spans="1:8" s="6" customFormat="1" ht="13.5" thickTop="1">
      <c r="D51" s="15" t="s">
        <v>73</v>
      </c>
      <c r="E51" s="16">
        <v>98.63</v>
      </c>
    </row>
    <row r="52" spans="1:8" s="6" customFormat="1" ht="12.75">
      <c r="D52" s="12" t="s">
        <v>74</v>
      </c>
      <c r="E52" s="10">
        <v>1.37</v>
      </c>
    </row>
    <row r="53" spans="1:8" s="6" customFormat="1" ht="13.5" thickBot="1">
      <c r="D53" s="17" t="s">
        <v>75</v>
      </c>
      <c r="E53" s="18">
        <f>+E52+E51</f>
        <v>100</v>
      </c>
    </row>
    <row r="54" spans="1:8" s="6" customFormat="1" ht="13.5" thickTop="1"/>
    <row r="55" spans="1:8" s="6" customFormat="1" ht="12.75">
      <c r="A55" s="125" t="s">
        <v>230</v>
      </c>
    </row>
    <row r="56" spans="1:8" s="6" customFormat="1" ht="12.75">
      <c r="A56" s="128" t="s">
        <v>332</v>
      </c>
    </row>
    <row r="57" spans="1:8" s="6" customFormat="1" ht="12.75">
      <c r="A57" s="44" t="s">
        <v>224</v>
      </c>
      <c r="B57" s="45" t="s">
        <v>14</v>
      </c>
      <c r="C57" s="45" t="s">
        <v>15</v>
      </c>
      <c r="D57" s="45" t="s">
        <v>16</v>
      </c>
      <c r="E57" s="45" t="s">
        <v>33</v>
      </c>
    </row>
    <row r="58" spans="1:8" s="6" customFormat="1" ht="12.75">
      <c r="A58" s="46" t="s">
        <v>158</v>
      </c>
      <c r="B58" s="41"/>
      <c r="C58" s="41"/>
      <c r="D58" s="41"/>
      <c r="E58" s="41"/>
    </row>
    <row r="59" spans="1:8" s="6" customFormat="1" ht="12.75">
      <c r="A59" s="37" t="s">
        <v>250</v>
      </c>
      <c r="B59" s="8">
        <v>3.6842421867436137</v>
      </c>
      <c r="C59" s="8">
        <v>20.6501600700723</v>
      </c>
      <c r="D59" s="8">
        <v>14.141565434942937</v>
      </c>
      <c r="E59" s="41">
        <v>21.04</v>
      </c>
    </row>
    <row r="60" spans="1:8" s="6" customFormat="1" ht="12.75">
      <c r="A60" s="37" t="s">
        <v>251</v>
      </c>
      <c r="B60" s="8">
        <v>4.7115842730217627</v>
      </c>
      <c r="C60" s="8">
        <v>21.620412048419002</v>
      </c>
      <c r="D60" s="8">
        <v>0</v>
      </c>
      <c r="E60" s="8">
        <v>17.55</v>
      </c>
    </row>
    <row r="61" spans="1:8" s="6" customFormat="1" ht="12.75">
      <c r="A61" s="37"/>
      <c r="B61" s="8"/>
      <c r="C61" s="8"/>
      <c r="D61" s="8"/>
      <c r="E61" s="8"/>
    </row>
    <row r="62" spans="1:8" s="6" customFormat="1" ht="12.75">
      <c r="A62" s="39" t="s">
        <v>159</v>
      </c>
      <c r="B62" s="40"/>
      <c r="C62" s="40"/>
      <c r="D62" s="40"/>
      <c r="E62" s="40"/>
    </row>
    <row r="63" spans="1:8" s="6" customFormat="1" ht="12.75">
      <c r="A63" s="37" t="s">
        <v>145</v>
      </c>
      <c r="B63" s="8">
        <v>4.2426681717637749</v>
      </c>
      <c r="C63" s="8">
        <v>18.124127463024166</v>
      </c>
      <c r="D63" s="8">
        <v>15.074636261432683</v>
      </c>
      <c r="E63" s="41">
        <v>16.64</v>
      </c>
      <c r="F63" s="50"/>
      <c r="G63" s="50"/>
      <c r="H63" s="50"/>
    </row>
    <row r="64" spans="1:8" s="6" customFormat="1" ht="12.75"/>
    <row r="65" spans="1:1" s="6" customFormat="1" ht="12.75"/>
    <row r="66" spans="1:1" s="6" customFormat="1" ht="12.75">
      <c r="A66" s="128" t="s">
        <v>216</v>
      </c>
    </row>
    <row r="67" spans="1:1" s="6" customFormat="1" ht="12.75">
      <c r="A67" s="6" t="s">
        <v>217</v>
      </c>
    </row>
    <row r="68" spans="1:1" s="6" customFormat="1" ht="12.75">
      <c r="A68" s="6" t="s">
        <v>333</v>
      </c>
    </row>
    <row r="69" spans="1:1" s="6" customFormat="1" ht="12.75">
      <c r="A69" s="6" t="s">
        <v>299</v>
      </c>
    </row>
    <row r="70" spans="1:1" s="6" customFormat="1" ht="12.75">
      <c r="A70" s="6" t="s">
        <v>300</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6"/>
  <sheetViews>
    <sheetView workbookViewId="0">
      <selection activeCell="D6" sqref="D6"/>
    </sheetView>
  </sheetViews>
  <sheetFormatPr defaultRowHeight="15"/>
  <cols>
    <col min="1" max="1" width="53.140625" style="7" customWidth="1"/>
    <col min="2" max="2" width="22" style="7" customWidth="1"/>
    <col min="3" max="3" width="13.28515625" style="7" customWidth="1"/>
    <col min="4" max="4" width="32.42578125" style="7" customWidth="1"/>
    <col min="5" max="5" width="16.140625" style="7" customWidth="1"/>
    <col min="6" max="6" width="20.42578125" style="7" customWidth="1"/>
    <col min="7" max="7" width="20.28515625" style="7" customWidth="1"/>
    <col min="8" max="8" width="21.42578125" style="7" customWidth="1"/>
    <col min="9" max="16384" width="9.140625" style="7"/>
  </cols>
  <sheetData>
    <row r="1" spans="1:8" ht="20.25">
      <c r="A1" s="51" t="s">
        <v>150</v>
      </c>
    </row>
    <row r="2" spans="1:8" ht="15.75" customHeight="1">
      <c r="A2" s="51"/>
    </row>
    <row r="4" spans="1:8" s="6" customFormat="1" ht="13.5" thickBot="1">
      <c r="A4" s="125" t="s">
        <v>9</v>
      </c>
    </row>
    <row r="5" spans="1:8" s="6" customFormat="1" ht="29.25" customHeight="1" thickTop="1" thickBot="1">
      <c r="A5" s="126" t="s">
        <v>0</v>
      </c>
      <c r="B5" s="126" t="s">
        <v>1</v>
      </c>
      <c r="C5" s="213" t="s">
        <v>2</v>
      </c>
      <c r="D5" s="213"/>
      <c r="E5" s="126" t="s">
        <v>3</v>
      </c>
      <c r="F5" s="216" t="s">
        <v>4</v>
      </c>
      <c r="G5" s="217"/>
      <c r="H5" s="218"/>
    </row>
    <row r="6" spans="1:8" s="6" customFormat="1" ht="63" customHeight="1" thickTop="1" thickBot="1">
      <c r="A6" s="5" t="s">
        <v>147</v>
      </c>
      <c r="B6" s="5" t="s">
        <v>5</v>
      </c>
      <c r="C6" s="5" t="s">
        <v>6</v>
      </c>
      <c r="D6" s="2" t="s">
        <v>399</v>
      </c>
      <c r="E6" s="5" t="s">
        <v>146</v>
      </c>
      <c r="F6" s="5" t="s">
        <v>42</v>
      </c>
      <c r="G6" s="5" t="s">
        <v>43</v>
      </c>
      <c r="H6" s="5" t="s">
        <v>232</v>
      </c>
    </row>
    <row r="7" spans="1:8" s="6" customFormat="1" ht="13.5" thickTop="1"/>
    <row r="8" spans="1:8" s="6" customFormat="1" ht="12.75"/>
    <row r="9" spans="1:8" s="6" customFormat="1" ht="13.5" thickBot="1">
      <c r="A9" s="125" t="s">
        <v>78</v>
      </c>
    </row>
    <row r="10" spans="1:8" s="6" customFormat="1" ht="51" customHeight="1" thickTop="1" thickBot="1">
      <c r="A10" s="118" t="s">
        <v>20</v>
      </c>
      <c r="B10" s="214" t="s">
        <v>152</v>
      </c>
      <c r="C10" s="215"/>
    </row>
    <row r="11" spans="1:8" s="6" customFormat="1" ht="13.5" thickTop="1"/>
    <row r="12" spans="1:8" s="6" customFormat="1" ht="12.75"/>
    <row r="13" spans="1:8" s="6" customFormat="1" ht="12.75">
      <c r="A13" s="125" t="s">
        <v>148</v>
      </c>
    </row>
    <row r="14" spans="1:8" s="146" customFormat="1" ht="12.75">
      <c r="A14" s="161" t="s">
        <v>12</v>
      </c>
      <c r="B14" s="161" t="s">
        <v>13</v>
      </c>
    </row>
    <row r="15" spans="1:8" s="6" customFormat="1" ht="12.75">
      <c r="A15" s="119" t="s">
        <v>367</v>
      </c>
      <c r="B15" s="120" t="s">
        <v>366</v>
      </c>
    </row>
    <row r="16" spans="1:8" s="6" customFormat="1" ht="12.75">
      <c r="A16" s="120"/>
      <c r="B16" s="120" t="s">
        <v>336</v>
      </c>
    </row>
    <row r="17" spans="1:5" s="6" customFormat="1" ht="12.75"/>
    <row r="18" spans="1:5" s="6" customFormat="1" ht="12.75"/>
    <row r="19" spans="1:5" s="6" customFormat="1" ht="13.5" thickBot="1">
      <c r="A19" s="125" t="s">
        <v>76</v>
      </c>
    </row>
    <row r="20" spans="1:5" s="146" customFormat="1" ht="13.5" thickTop="1">
      <c r="A20" s="156" t="s">
        <v>86</v>
      </c>
      <c r="B20" s="11" t="s">
        <v>22</v>
      </c>
      <c r="D20" s="156" t="s">
        <v>86</v>
      </c>
      <c r="E20" s="11" t="s">
        <v>22</v>
      </c>
    </row>
    <row r="21" spans="1:5" s="6" customFormat="1" ht="12.75">
      <c r="A21" s="12" t="s">
        <v>25</v>
      </c>
      <c r="B21" s="13">
        <v>6</v>
      </c>
      <c r="D21" s="12" t="s">
        <v>279</v>
      </c>
      <c r="E21" s="31">
        <v>1.24</v>
      </c>
    </row>
    <row r="22" spans="1:5" s="6" customFormat="1" ht="12.75">
      <c r="A22" s="12" t="s">
        <v>26</v>
      </c>
      <c r="B22" s="31">
        <v>5.17</v>
      </c>
      <c r="D22" s="12" t="s">
        <v>90</v>
      </c>
      <c r="E22" s="31">
        <v>1.1599999999999999</v>
      </c>
    </row>
    <row r="23" spans="1:5" s="6" customFormat="1" ht="12.75">
      <c r="A23" s="12" t="s">
        <v>23</v>
      </c>
      <c r="B23" s="31">
        <v>4.88</v>
      </c>
      <c r="D23" s="12" t="s">
        <v>352</v>
      </c>
      <c r="E23" s="13">
        <v>1.1100000000000001</v>
      </c>
    </row>
    <row r="24" spans="1:5" s="6" customFormat="1" ht="12.75">
      <c r="A24" s="12" t="s">
        <v>24</v>
      </c>
      <c r="B24" s="31">
        <v>4.3099999999999996</v>
      </c>
      <c r="D24" s="12" t="s">
        <v>282</v>
      </c>
      <c r="E24" s="31">
        <v>1.1000000000000001</v>
      </c>
    </row>
    <row r="25" spans="1:5" s="6" customFormat="1" ht="12.75">
      <c r="A25" s="12" t="s">
        <v>31</v>
      </c>
      <c r="B25" s="31">
        <v>3.93</v>
      </c>
      <c r="D25" s="12" t="s">
        <v>89</v>
      </c>
      <c r="E25" s="31">
        <v>1.05</v>
      </c>
    </row>
    <row r="26" spans="1:5" s="6" customFormat="1" ht="12.75">
      <c r="A26" s="12" t="s">
        <v>45</v>
      </c>
      <c r="B26" s="31">
        <v>3.75</v>
      </c>
      <c r="D26" s="12" t="s">
        <v>59</v>
      </c>
      <c r="E26" s="31">
        <v>1.04</v>
      </c>
    </row>
    <row r="27" spans="1:5" s="6" customFormat="1" ht="12.75">
      <c r="A27" s="12" t="s">
        <v>30</v>
      </c>
      <c r="B27" s="31">
        <v>3.42</v>
      </c>
      <c r="D27" s="12" t="s">
        <v>288</v>
      </c>
      <c r="E27" s="31">
        <v>1.03</v>
      </c>
    </row>
    <row r="28" spans="1:5" s="6" customFormat="1" ht="12.75">
      <c r="A28" s="12" t="s">
        <v>32</v>
      </c>
      <c r="B28" s="31">
        <v>3.18</v>
      </c>
      <c r="D28" s="12" t="s">
        <v>278</v>
      </c>
      <c r="E28" s="31">
        <v>1.02</v>
      </c>
    </row>
    <row r="29" spans="1:5" s="6" customFormat="1" ht="12.75">
      <c r="A29" s="12" t="s">
        <v>49</v>
      </c>
      <c r="B29" s="31">
        <v>3.07</v>
      </c>
      <c r="D29" s="12" t="s">
        <v>54</v>
      </c>
      <c r="E29" s="31">
        <v>0.99</v>
      </c>
    </row>
    <row r="30" spans="1:5" s="6" customFormat="1" ht="12.75">
      <c r="A30" s="12" t="s">
        <v>343</v>
      </c>
      <c r="B30" s="31">
        <v>2.89</v>
      </c>
      <c r="D30" s="12" t="s">
        <v>92</v>
      </c>
      <c r="E30" s="31">
        <v>0.99</v>
      </c>
    </row>
    <row r="31" spans="1:5" s="6" customFormat="1" ht="12.75">
      <c r="A31" s="12" t="s">
        <v>38</v>
      </c>
      <c r="B31" s="31">
        <v>2.77</v>
      </c>
      <c r="D31" s="12" t="s">
        <v>87</v>
      </c>
      <c r="E31" s="13">
        <v>0.97</v>
      </c>
    </row>
    <row r="32" spans="1:5" s="6" customFormat="1" ht="12.75">
      <c r="A32" s="12" t="s">
        <v>97</v>
      </c>
      <c r="B32" s="31">
        <v>2.57</v>
      </c>
      <c r="D32" s="12" t="s">
        <v>103</v>
      </c>
      <c r="E32" s="31">
        <v>0.96</v>
      </c>
    </row>
    <row r="33" spans="1:7" s="6" customFormat="1" ht="12.75">
      <c r="A33" s="12" t="s">
        <v>55</v>
      </c>
      <c r="B33" s="31">
        <v>2.56</v>
      </c>
      <c r="D33" s="12" t="s">
        <v>95</v>
      </c>
      <c r="E33" s="31">
        <v>0.9</v>
      </c>
    </row>
    <row r="34" spans="1:7" s="6" customFormat="1" ht="12.75">
      <c r="A34" s="12" t="s">
        <v>44</v>
      </c>
      <c r="B34" s="31">
        <v>2.46</v>
      </c>
      <c r="D34" s="12" t="s">
        <v>354</v>
      </c>
      <c r="E34" s="31">
        <v>0.9</v>
      </c>
      <c r="G34" s="6">
        <f>26+25</f>
        <v>51</v>
      </c>
    </row>
    <row r="35" spans="1:7" s="6" customFormat="1" ht="12.75">
      <c r="A35" s="12" t="s">
        <v>48</v>
      </c>
      <c r="B35" s="31">
        <v>2.36</v>
      </c>
      <c r="D35" s="12" t="s">
        <v>51</v>
      </c>
      <c r="E35" s="13">
        <v>0.85</v>
      </c>
    </row>
    <row r="36" spans="1:7" s="6" customFormat="1" ht="12.75">
      <c r="A36" s="12" t="s">
        <v>46</v>
      </c>
      <c r="B36" s="31">
        <v>2.19</v>
      </c>
      <c r="D36" s="12" t="s">
        <v>281</v>
      </c>
      <c r="E36" s="31">
        <v>0.74</v>
      </c>
    </row>
    <row r="37" spans="1:7" s="6" customFormat="1" ht="12.75">
      <c r="A37" s="12" t="s">
        <v>47</v>
      </c>
      <c r="B37" s="31">
        <v>1.99</v>
      </c>
      <c r="D37" s="12" t="s">
        <v>276</v>
      </c>
      <c r="E37" s="31">
        <v>0.71</v>
      </c>
    </row>
    <row r="38" spans="1:7" s="6" customFormat="1" ht="12.75">
      <c r="A38" s="12" t="s">
        <v>50</v>
      </c>
      <c r="B38" s="31">
        <v>1.96</v>
      </c>
      <c r="D38" s="12" t="s">
        <v>69</v>
      </c>
      <c r="E38" s="31">
        <v>0.64</v>
      </c>
    </row>
    <row r="39" spans="1:7" s="6" customFormat="1" ht="12.75">
      <c r="A39" s="12" t="s">
        <v>96</v>
      </c>
      <c r="B39" s="31">
        <v>1.95</v>
      </c>
      <c r="D39" s="12" t="s">
        <v>312</v>
      </c>
      <c r="E39" s="31">
        <v>0.52</v>
      </c>
    </row>
    <row r="40" spans="1:7" s="6" customFormat="1" ht="12.75">
      <c r="A40" s="12" t="s">
        <v>115</v>
      </c>
      <c r="B40" s="31">
        <v>1.94</v>
      </c>
      <c r="D40" s="12" t="s">
        <v>368</v>
      </c>
      <c r="E40" s="13">
        <v>0.52</v>
      </c>
    </row>
    <row r="41" spans="1:7" s="6" customFormat="1" ht="12.75">
      <c r="A41" s="14" t="s">
        <v>39</v>
      </c>
      <c r="B41" s="10">
        <v>1.91</v>
      </c>
      <c r="D41" s="14" t="s">
        <v>64</v>
      </c>
      <c r="E41" s="10">
        <v>0.51</v>
      </c>
    </row>
    <row r="42" spans="1:7" s="6" customFormat="1" ht="12.75">
      <c r="A42" s="14" t="s">
        <v>142</v>
      </c>
      <c r="B42" s="10">
        <v>1.9</v>
      </c>
      <c r="D42" s="14" t="s">
        <v>65</v>
      </c>
      <c r="E42" s="10">
        <v>0.51</v>
      </c>
    </row>
    <row r="43" spans="1:7" s="6" customFormat="1" ht="12.75">
      <c r="A43" s="14" t="s">
        <v>111</v>
      </c>
      <c r="B43" s="10">
        <v>1.89</v>
      </c>
      <c r="D43" s="14" t="s">
        <v>68</v>
      </c>
      <c r="E43" s="10">
        <v>0.49</v>
      </c>
    </row>
    <row r="44" spans="1:7" s="96" customFormat="1" ht="12.75">
      <c r="A44" s="91" t="s">
        <v>113</v>
      </c>
      <c r="B44" s="92">
        <v>1.65</v>
      </c>
      <c r="D44" s="12" t="s">
        <v>355</v>
      </c>
      <c r="E44" s="13">
        <v>0.46</v>
      </c>
    </row>
    <row r="45" spans="1:7" s="96" customFormat="1" ht="12.75">
      <c r="A45" s="91" t="s">
        <v>88</v>
      </c>
      <c r="B45" s="92">
        <v>1.57</v>
      </c>
      <c r="D45" s="12" t="s">
        <v>351</v>
      </c>
      <c r="E45" s="13">
        <v>0.42</v>
      </c>
    </row>
    <row r="46" spans="1:7" s="96" customFormat="1" ht="12.75">
      <c r="A46" s="91" t="s">
        <v>110</v>
      </c>
      <c r="B46" s="92">
        <v>1.56</v>
      </c>
      <c r="D46" s="91" t="s">
        <v>356</v>
      </c>
      <c r="E46" s="92">
        <v>0.21</v>
      </c>
    </row>
    <row r="47" spans="1:7" s="6" customFormat="1" ht="12.75">
      <c r="A47" s="14" t="s">
        <v>116</v>
      </c>
      <c r="B47" s="10">
        <v>1.55</v>
      </c>
      <c r="D47" s="14" t="s">
        <v>331</v>
      </c>
      <c r="E47" s="10">
        <v>0.03</v>
      </c>
    </row>
    <row r="48" spans="1:7" s="6" customFormat="1" ht="12.75">
      <c r="A48" s="14" t="s">
        <v>349</v>
      </c>
      <c r="B48" s="10">
        <v>1.5</v>
      </c>
      <c r="D48" s="15" t="s">
        <v>73</v>
      </c>
      <c r="E48" s="16">
        <v>99.34</v>
      </c>
    </row>
    <row r="49" spans="1:5" s="6" customFormat="1" ht="13.5" thickBot="1">
      <c r="A49" s="94" t="s">
        <v>114</v>
      </c>
      <c r="B49" s="95">
        <v>1.38</v>
      </c>
      <c r="D49" s="12" t="s">
        <v>74</v>
      </c>
      <c r="E49" s="97">
        <v>0.66</v>
      </c>
    </row>
    <row r="50" spans="1:5" s="6" customFormat="1" ht="14.25" thickTop="1" thickBot="1">
      <c r="D50" s="17" t="s">
        <v>75</v>
      </c>
      <c r="E50" s="18">
        <f>+E49+E48</f>
        <v>100</v>
      </c>
    </row>
    <row r="51" spans="1:5" s="6" customFormat="1" ht="13.5" thickTop="1"/>
    <row r="52" spans="1:5" s="6" customFormat="1" ht="12.75">
      <c r="A52" s="125" t="s">
        <v>231</v>
      </c>
    </row>
    <row r="53" spans="1:5" s="6" customFormat="1" ht="12.75">
      <c r="A53" s="128" t="s">
        <v>332</v>
      </c>
    </row>
    <row r="54" spans="1:5" s="146" customFormat="1" ht="12.75">
      <c r="A54" s="159" t="s">
        <v>224</v>
      </c>
      <c r="B54" s="45" t="s">
        <v>14</v>
      </c>
      <c r="C54" s="45" t="s">
        <v>15</v>
      </c>
      <c r="D54" s="45" t="s">
        <v>16</v>
      </c>
      <c r="E54" s="45" t="s">
        <v>33</v>
      </c>
    </row>
    <row r="55" spans="1:5" s="6" customFormat="1" ht="12.75">
      <c r="A55" s="46" t="s">
        <v>158</v>
      </c>
      <c r="B55" s="41"/>
      <c r="C55" s="41"/>
      <c r="D55" s="41"/>
      <c r="E55" s="41"/>
    </row>
    <row r="56" spans="1:5" s="6" customFormat="1" ht="12.75">
      <c r="A56" s="37" t="s">
        <v>252</v>
      </c>
      <c r="B56" s="38">
        <v>11.923227453352592</v>
      </c>
      <c r="C56" s="38">
        <v>20.010579213173617</v>
      </c>
      <c r="D56" s="38">
        <v>12.991433981899814</v>
      </c>
      <c r="E56" s="38">
        <v>11.22</v>
      </c>
    </row>
    <row r="57" spans="1:5" s="6" customFormat="1" ht="12.75">
      <c r="A57" s="37" t="s">
        <v>253</v>
      </c>
      <c r="B57" s="38">
        <v>13.785490705186042</v>
      </c>
      <c r="C57" s="38">
        <v>21.187366551523201</v>
      </c>
      <c r="D57" s="38">
        <v>0</v>
      </c>
      <c r="E57" s="38">
        <v>12.47</v>
      </c>
    </row>
    <row r="58" spans="1:5" s="6" customFormat="1" ht="12.75">
      <c r="A58" s="39" t="s">
        <v>159</v>
      </c>
      <c r="B58" s="52"/>
      <c r="C58" s="52"/>
      <c r="D58" s="52"/>
      <c r="E58" s="52"/>
    </row>
    <row r="59" spans="1:5" s="6" customFormat="1" ht="12.75">
      <c r="A59" s="37" t="s">
        <v>18</v>
      </c>
      <c r="B59" s="38">
        <v>10.933192430860373</v>
      </c>
      <c r="C59" s="38">
        <v>17.669854324229163</v>
      </c>
      <c r="D59" s="38">
        <v>12.879609802436587</v>
      </c>
      <c r="E59" s="38">
        <v>12.28</v>
      </c>
    </row>
    <row r="60" spans="1:5" s="6" customFormat="1" ht="12.75"/>
    <row r="61" spans="1:5" s="6" customFormat="1" ht="12.75"/>
    <row r="62" spans="1:5" s="6" customFormat="1" ht="12.75">
      <c r="A62" s="128" t="s">
        <v>216</v>
      </c>
    </row>
    <row r="63" spans="1:5" s="6" customFormat="1" ht="12.75">
      <c r="A63" s="6" t="s">
        <v>217</v>
      </c>
    </row>
    <row r="64" spans="1:5" s="6" customFormat="1" ht="12.75">
      <c r="A64" s="6" t="s">
        <v>333</v>
      </c>
    </row>
    <row r="65" spans="1:1" s="6" customFormat="1" ht="12.75">
      <c r="A65" s="6" t="s">
        <v>301</v>
      </c>
    </row>
    <row r="66" spans="1:1" s="6" customFormat="1" ht="12.75">
      <c r="A66" s="6" t="s">
        <v>300</v>
      </c>
    </row>
  </sheetData>
  <mergeCells count="3">
    <mergeCell ref="C5:D5"/>
    <mergeCell ref="F5:H5"/>
    <mergeCell ref="B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69"/>
  <sheetViews>
    <sheetView workbookViewId="0">
      <selection activeCell="D6" sqref="D6"/>
    </sheetView>
  </sheetViews>
  <sheetFormatPr defaultRowHeight="15"/>
  <cols>
    <col min="1" max="1" width="43.5703125" style="7" customWidth="1"/>
    <col min="2" max="2" width="20.140625" style="7" customWidth="1"/>
    <col min="3" max="3" width="13.28515625" style="7" customWidth="1"/>
    <col min="4" max="4" width="28.140625" style="7" customWidth="1"/>
    <col min="5" max="5" width="15" style="7" customWidth="1"/>
    <col min="6" max="7" width="17.85546875" style="7" customWidth="1"/>
    <col min="8" max="16384" width="9.140625" style="7"/>
  </cols>
  <sheetData>
    <row r="1" spans="1:7" ht="20.25">
      <c r="A1" s="51" t="s">
        <v>211</v>
      </c>
    </row>
    <row r="2" spans="1:7" ht="16.5" customHeight="1">
      <c r="A2" s="51"/>
    </row>
    <row r="4" spans="1:7" s="6" customFormat="1" ht="13.5" thickBot="1">
      <c r="A4" s="125" t="s">
        <v>9</v>
      </c>
    </row>
    <row r="5" spans="1:7" s="6" customFormat="1" ht="27" customHeight="1" thickTop="1" thickBot="1">
      <c r="A5" s="126" t="s">
        <v>0</v>
      </c>
      <c r="B5" s="126" t="s">
        <v>1</v>
      </c>
      <c r="C5" s="213" t="s">
        <v>2</v>
      </c>
      <c r="D5" s="213"/>
      <c r="E5" s="126" t="s">
        <v>3</v>
      </c>
      <c r="F5" s="216" t="s">
        <v>4</v>
      </c>
      <c r="G5" s="219"/>
    </row>
    <row r="6" spans="1:7" s="6" customFormat="1" ht="69" customHeight="1" thickTop="1" thickBot="1">
      <c r="A6" s="3" t="s">
        <v>306</v>
      </c>
      <c r="B6" s="3" t="s">
        <v>214</v>
      </c>
      <c r="C6" s="5" t="s">
        <v>6</v>
      </c>
      <c r="D6" s="3" t="s">
        <v>398</v>
      </c>
      <c r="E6" s="3" t="s">
        <v>146</v>
      </c>
      <c r="F6" s="3" t="s">
        <v>36</v>
      </c>
      <c r="G6" s="3" t="s">
        <v>234</v>
      </c>
    </row>
    <row r="7" spans="1:7" s="6" customFormat="1" ht="13.5" thickTop="1"/>
    <row r="8" spans="1:7" s="6" customFormat="1" ht="12.75"/>
    <row r="9" spans="1:7" s="6" customFormat="1" ht="13.5" thickBot="1">
      <c r="A9" s="125" t="s">
        <v>78</v>
      </c>
    </row>
    <row r="10" spans="1:7" s="6" customFormat="1" ht="84" customHeight="1" thickTop="1" thickBot="1">
      <c r="A10" s="205" t="s">
        <v>20</v>
      </c>
      <c r="B10" s="214" t="s">
        <v>212</v>
      </c>
      <c r="C10" s="220"/>
      <c r="D10" s="215"/>
    </row>
    <row r="11" spans="1:7" s="6" customFormat="1" ht="13.5" thickTop="1"/>
    <row r="12" spans="1:7" s="6" customFormat="1" ht="12.75"/>
    <row r="13" spans="1:7" s="6" customFormat="1" ht="12.75">
      <c r="A13" s="125" t="s">
        <v>148</v>
      </c>
    </row>
    <row r="14" spans="1:7" s="146" customFormat="1" ht="12.75">
      <c r="A14" s="157" t="s">
        <v>12</v>
      </c>
      <c r="B14" s="157" t="s">
        <v>221</v>
      </c>
    </row>
    <row r="15" spans="1:7" s="6" customFormat="1" ht="12.75">
      <c r="A15" s="4" t="s">
        <v>369</v>
      </c>
      <c r="B15" s="69" t="s">
        <v>370</v>
      </c>
    </row>
    <row r="16" spans="1:7" s="6" customFormat="1" ht="12.75">
      <c r="A16" s="69"/>
      <c r="B16" s="69" t="s">
        <v>397</v>
      </c>
    </row>
    <row r="17" spans="1:8" s="6" customFormat="1" ht="12.75"/>
    <row r="18" spans="1:8" s="6" customFormat="1" ht="12.75"/>
    <row r="19" spans="1:8" s="6" customFormat="1" ht="13.5" thickBot="1">
      <c r="A19" s="125" t="s">
        <v>76</v>
      </c>
    </row>
    <row r="20" spans="1:8" s="146" customFormat="1" ht="14.25" thickTop="1" thickBot="1">
      <c r="A20" s="170" t="s">
        <v>86</v>
      </c>
      <c r="B20" s="93" t="s">
        <v>22</v>
      </c>
      <c r="D20" s="156" t="s">
        <v>86</v>
      </c>
      <c r="E20" s="11" t="s">
        <v>22</v>
      </c>
    </row>
    <row r="21" spans="1:8" s="6" customFormat="1" ht="13.5" thickTop="1">
      <c r="A21" s="182" t="s">
        <v>60</v>
      </c>
      <c r="B21" s="183">
        <v>5.56</v>
      </c>
      <c r="D21" s="12" t="s">
        <v>109</v>
      </c>
      <c r="E21" s="31">
        <v>1.53</v>
      </c>
    </row>
    <row r="22" spans="1:8" s="6" customFormat="1" ht="12.75">
      <c r="A22" s="12" t="s">
        <v>25</v>
      </c>
      <c r="B22" s="31">
        <v>5.43</v>
      </c>
      <c r="D22" s="12" t="s">
        <v>144</v>
      </c>
      <c r="E22" s="31">
        <v>1.52</v>
      </c>
    </row>
    <row r="23" spans="1:8" s="6" customFormat="1" ht="12.75">
      <c r="A23" s="12" t="s">
        <v>38</v>
      </c>
      <c r="B23" s="31">
        <v>4.46</v>
      </c>
      <c r="D23" s="12" t="s">
        <v>103</v>
      </c>
      <c r="E23" s="13">
        <v>1.47</v>
      </c>
    </row>
    <row r="24" spans="1:8" s="6" customFormat="1" ht="12.75">
      <c r="A24" s="12" t="s">
        <v>46</v>
      </c>
      <c r="B24" s="31">
        <v>4.0999999999999996</v>
      </c>
      <c r="D24" s="12" t="s">
        <v>149</v>
      </c>
      <c r="E24" s="31">
        <v>1.46</v>
      </c>
    </row>
    <row r="25" spans="1:8" s="6" customFormat="1" ht="12.75">
      <c r="A25" s="12" t="s">
        <v>118</v>
      </c>
      <c r="B25" s="31">
        <v>3.97</v>
      </c>
      <c r="D25" s="12" t="s">
        <v>126</v>
      </c>
      <c r="E25" s="31">
        <v>1.1000000000000001</v>
      </c>
    </row>
    <row r="26" spans="1:8" s="6" customFormat="1" ht="12.75">
      <c r="A26" s="12" t="s">
        <v>24</v>
      </c>
      <c r="B26" s="31">
        <v>3.9</v>
      </c>
      <c r="D26" s="12" t="s">
        <v>92</v>
      </c>
      <c r="E26" s="31">
        <v>1.08</v>
      </c>
    </row>
    <row r="27" spans="1:8" s="6" customFormat="1" ht="12.75">
      <c r="A27" s="12" t="s">
        <v>215</v>
      </c>
      <c r="B27" s="31">
        <v>3.43</v>
      </c>
      <c r="D27" s="12" t="s">
        <v>100</v>
      </c>
      <c r="E27" s="31">
        <v>0.99</v>
      </c>
    </row>
    <row r="28" spans="1:8" s="6" customFormat="1" ht="12.75">
      <c r="A28" s="12" t="s">
        <v>105</v>
      </c>
      <c r="B28" s="31">
        <v>3.33</v>
      </c>
      <c r="D28" s="12" t="s">
        <v>104</v>
      </c>
      <c r="E28" s="31">
        <v>0.96</v>
      </c>
    </row>
    <row r="29" spans="1:8" s="6" customFormat="1" ht="12.75">
      <c r="A29" s="12" t="s">
        <v>319</v>
      </c>
      <c r="B29" s="31">
        <v>3.3</v>
      </c>
      <c r="D29" s="12" t="s">
        <v>371</v>
      </c>
      <c r="E29" s="31">
        <v>0.96</v>
      </c>
    </row>
    <row r="30" spans="1:8" s="6" customFormat="1" ht="12.75">
      <c r="A30" s="12" t="s">
        <v>96</v>
      </c>
      <c r="B30" s="31">
        <v>3.23</v>
      </c>
      <c r="D30" s="12" t="s">
        <v>52</v>
      </c>
      <c r="E30" s="31">
        <v>0.86</v>
      </c>
      <c r="H30" s="6">
        <f>56/2</f>
        <v>28</v>
      </c>
    </row>
    <row r="31" spans="1:8" s="6" customFormat="1" ht="12.75">
      <c r="A31" s="12" t="s">
        <v>30</v>
      </c>
      <c r="B31" s="31">
        <v>3.19</v>
      </c>
      <c r="D31" s="12" t="s">
        <v>352</v>
      </c>
      <c r="E31" s="13">
        <v>0.77</v>
      </c>
    </row>
    <row r="32" spans="1:8" s="6" customFormat="1" ht="12.75">
      <c r="A32" s="12" t="s">
        <v>53</v>
      </c>
      <c r="B32" s="31">
        <v>3.09</v>
      </c>
      <c r="D32" s="12" t="s">
        <v>287</v>
      </c>
      <c r="E32" s="31">
        <v>0.74</v>
      </c>
    </row>
    <row r="33" spans="1:5" s="6" customFormat="1" ht="12.75">
      <c r="A33" s="12" t="s">
        <v>117</v>
      </c>
      <c r="B33" s="31">
        <v>3.04</v>
      </c>
      <c r="D33" s="12" t="s">
        <v>56</v>
      </c>
      <c r="E33" s="31">
        <v>0.72</v>
      </c>
    </row>
    <row r="34" spans="1:5" s="6" customFormat="1" ht="12.75">
      <c r="A34" s="12" t="s">
        <v>55</v>
      </c>
      <c r="B34" s="31">
        <v>2.85</v>
      </c>
      <c r="D34" s="12" t="s">
        <v>327</v>
      </c>
      <c r="E34" s="31">
        <v>0.49</v>
      </c>
    </row>
    <row r="35" spans="1:5" s="6" customFormat="1" ht="12.75">
      <c r="A35" s="12" t="s">
        <v>50</v>
      </c>
      <c r="B35" s="31">
        <v>2.81</v>
      </c>
      <c r="D35" s="12" t="s">
        <v>286</v>
      </c>
      <c r="E35" s="13">
        <v>0.08</v>
      </c>
    </row>
    <row r="36" spans="1:5" s="6" customFormat="1" ht="12.75">
      <c r="A36" s="12" t="s">
        <v>97</v>
      </c>
      <c r="B36" s="31">
        <v>2.56</v>
      </c>
      <c r="D36" s="15" t="s">
        <v>73</v>
      </c>
      <c r="E36" s="16">
        <v>98.64</v>
      </c>
    </row>
    <row r="37" spans="1:5" s="6" customFormat="1" ht="12.75">
      <c r="A37" s="12" t="s">
        <v>277</v>
      </c>
      <c r="B37" s="31">
        <v>2.5</v>
      </c>
      <c r="D37" s="12" t="s">
        <v>74</v>
      </c>
      <c r="E37" s="10">
        <v>1.36</v>
      </c>
    </row>
    <row r="38" spans="1:5" s="6" customFormat="1" ht="12.75">
      <c r="A38" s="12" t="s">
        <v>27</v>
      </c>
      <c r="B38" s="31">
        <v>2.33</v>
      </c>
      <c r="D38" s="177" t="s">
        <v>75</v>
      </c>
      <c r="E38" s="178">
        <f>+E37+E36</f>
        <v>100</v>
      </c>
    </row>
    <row r="39" spans="1:5" s="6" customFormat="1" ht="12.75">
      <c r="A39" s="12" t="s">
        <v>64</v>
      </c>
      <c r="B39" s="31">
        <v>2.31</v>
      </c>
      <c r="D39" s="19"/>
      <c r="E39" s="175"/>
    </row>
    <row r="40" spans="1:5" s="6" customFormat="1" ht="12.75">
      <c r="A40" s="12" t="s">
        <v>49</v>
      </c>
      <c r="B40" s="31">
        <v>2.2599999999999998</v>
      </c>
      <c r="D40" s="19"/>
      <c r="E40" s="197"/>
    </row>
    <row r="41" spans="1:5" s="6" customFormat="1" ht="12.75">
      <c r="A41" s="14" t="s">
        <v>45</v>
      </c>
      <c r="B41" s="10">
        <v>2.25</v>
      </c>
      <c r="D41" s="34"/>
      <c r="E41" s="142"/>
    </row>
    <row r="42" spans="1:5" s="6" customFormat="1" ht="12.75">
      <c r="A42" s="14" t="s">
        <v>51</v>
      </c>
      <c r="B42" s="10">
        <v>2.19</v>
      </c>
      <c r="D42" s="34"/>
      <c r="E42" s="142"/>
    </row>
    <row r="43" spans="1:5" s="6" customFormat="1" ht="12.75">
      <c r="A43" s="14" t="s">
        <v>143</v>
      </c>
      <c r="B43" s="10">
        <v>2.12</v>
      </c>
      <c r="D43" s="34"/>
      <c r="E43" s="142"/>
    </row>
    <row r="44" spans="1:5" s="6" customFormat="1" ht="12.75">
      <c r="A44" s="14" t="s">
        <v>350</v>
      </c>
      <c r="B44" s="10">
        <v>2.1</v>
      </c>
      <c r="D44" s="34"/>
      <c r="E44" s="142"/>
    </row>
    <row r="45" spans="1:5" s="6" customFormat="1" ht="12.75">
      <c r="A45" s="14" t="s">
        <v>121</v>
      </c>
      <c r="B45" s="10">
        <v>2.0099999999999998</v>
      </c>
      <c r="D45" s="34"/>
      <c r="E45" s="142"/>
    </row>
    <row r="46" spans="1:5" s="179" customFormat="1" ht="12.75">
      <c r="A46" s="184" t="s">
        <v>68</v>
      </c>
      <c r="B46" s="186">
        <v>1.97</v>
      </c>
    </row>
    <row r="47" spans="1:5" s="179" customFormat="1" ht="12.75">
      <c r="A47" s="184" t="s">
        <v>110</v>
      </c>
      <c r="B47" s="186">
        <v>1.94</v>
      </c>
    </row>
    <row r="48" spans="1:5" s="179" customFormat="1" ht="13.5" thickBot="1">
      <c r="A48" s="185" t="s">
        <v>69</v>
      </c>
      <c r="B48" s="187">
        <v>1.64</v>
      </c>
    </row>
    <row r="49" spans="1:5" s="179" customFormat="1" ht="13.5" thickTop="1">
      <c r="D49" s="180"/>
      <c r="E49" s="181"/>
    </row>
    <row r="50" spans="1:5" s="179" customFormat="1" ht="12.75"/>
    <row r="51" spans="1:5" s="179" customFormat="1" ht="12.75"/>
    <row r="52" spans="1:5" s="6" customFormat="1" ht="12.75"/>
    <row r="53" spans="1:5" s="6" customFormat="1" ht="12.75"/>
    <row r="54" spans="1:5" s="6" customFormat="1" ht="12.75">
      <c r="A54" s="125" t="s">
        <v>233</v>
      </c>
    </row>
    <row r="55" spans="1:5" s="6" customFormat="1" ht="12.75">
      <c r="A55" s="128" t="s">
        <v>332</v>
      </c>
    </row>
    <row r="56" spans="1:5" s="146" customFormat="1" ht="12.75">
      <c r="A56" s="159" t="s">
        <v>224</v>
      </c>
      <c r="B56" s="45" t="s">
        <v>14</v>
      </c>
      <c r="C56" s="45" t="s">
        <v>15</v>
      </c>
      <c r="D56" s="45" t="s">
        <v>16</v>
      </c>
      <c r="E56" s="45" t="s">
        <v>33</v>
      </c>
    </row>
    <row r="57" spans="1:5" s="6" customFormat="1" ht="12.75">
      <c r="A57" s="46" t="s">
        <v>158</v>
      </c>
      <c r="B57" s="41"/>
      <c r="C57" s="41"/>
      <c r="D57" s="41"/>
      <c r="E57" s="41"/>
    </row>
    <row r="58" spans="1:5" s="6" customFormat="1" ht="12.75">
      <c r="A58" s="37" t="s">
        <v>254</v>
      </c>
      <c r="B58" s="38">
        <v>15.23800465543761</v>
      </c>
      <c r="C58" s="38">
        <v>27.536589083833938</v>
      </c>
      <c r="D58" s="38">
        <v>11.263406550426369</v>
      </c>
      <c r="E58" s="38">
        <v>7.02</v>
      </c>
    </row>
    <row r="59" spans="1:5" s="6" customFormat="1" ht="12.75">
      <c r="A59" s="37" t="s">
        <v>255</v>
      </c>
      <c r="B59" s="38">
        <v>16.893128677624269</v>
      </c>
      <c r="C59" s="38">
        <v>28.763110571767747</v>
      </c>
      <c r="D59" s="38">
        <v>0</v>
      </c>
      <c r="E59" s="38">
        <v>12.21</v>
      </c>
    </row>
    <row r="60" spans="1:5" s="6" customFormat="1" ht="12.75"/>
    <row r="61" spans="1:5" s="6" customFormat="1" ht="12.75">
      <c r="A61" s="39" t="s">
        <v>159</v>
      </c>
      <c r="B61" s="40"/>
      <c r="C61" s="40"/>
      <c r="D61" s="40"/>
      <c r="E61" s="40"/>
    </row>
    <row r="62" spans="1:5" s="6" customFormat="1" ht="12.75">
      <c r="A62" s="37" t="s">
        <v>18</v>
      </c>
      <c r="B62" s="38">
        <v>10.933192430860373</v>
      </c>
      <c r="C62" s="38">
        <v>17.669854324229163</v>
      </c>
      <c r="D62" s="38">
        <v>12.879609802436587</v>
      </c>
      <c r="E62" s="41">
        <v>10.16</v>
      </c>
    </row>
    <row r="63" spans="1:5" s="6" customFormat="1" ht="12.75">
      <c r="A63" s="49"/>
      <c r="B63" s="147"/>
      <c r="C63" s="147"/>
      <c r="D63" s="147"/>
      <c r="E63" s="50"/>
    </row>
    <row r="64" spans="1:5" s="6" customFormat="1" ht="12.75"/>
    <row r="65" spans="1:1" s="6" customFormat="1" ht="12.75">
      <c r="A65" s="128" t="s">
        <v>216</v>
      </c>
    </row>
    <row r="66" spans="1:1" s="6" customFormat="1" ht="12.75">
      <c r="A66" s="6" t="s">
        <v>217</v>
      </c>
    </row>
    <row r="67" spans="1:1" s="6" customFormat="1" ht="12.75">
      <c r="A67" s="6" t="s">
        <v>333</v>
      </c>
    </row>
    <row r="68" spans="1:1" s="6" customFormat="1" ht="12.75">
      <c r="A68" s="6" t="s">
        <v>299</v>
      </c>
    </row>
    <row r="69" spans="1:1" s="6" customFormat="1" ht="12.75">
      <c r="A69" s="6" t="s">
        <v>300</v>
      </c>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66"/>
  <sheetViews>
    <sheetView workbookViewId="0">
      <selection activeCell="B10" sqref="B10:C10"/>
    </sheetView>
  </sheetViews>
  <sheetFormatPr defaultRowHeight="15"/>
  <cols>
    <col min="1" max="1" width="47.28515625" style="7" customWidth="1"/>
    <col min="2" max="2" width="26.28515625" style="7" customWidth="1"/>
    <col min="3" max="3" width="15.42578125" style="199" customWidth="1"/>
    <col min="4" max="4" width="15.140625" style="7" customWidth="1"/>
    <col min="5" max="5" width="31" style="7" customWidth="1"/>
    <col min="6" max="7" width="19.7109375" style="7" customWidth="1"/>
    <col min="8" max="8" width="9.140625" style="7"/>
    <col min="9" max="9" width="14" style="7" bestFit="1" customWidth="1"/>
    <col min="10" max="16384" width="9.140625" style="7"/>
  </cols>
  <sheetData>
    <row r="1" spans="1:7" s="134" customFormat="1" ht="20.25">
      <c r="A1" s="51" t="s">
        <v>161</v>
      </c>
      <c r="C1" s="198"/>
    </row>
    <row r="2" spans="1:7" s="134" customFormat="1" ht="15" customHeight="1">
      <c r="A2" s="51"/>
      <c r="C2" s="198"/>
    </row>
    <row r="4" spans="1:7" s="6" customFormat="1" ht="13.5" thickBot="1">
      <c r="A4" s="125" t="s">
        <v>9</v>
      </c>
      <c r="C4" s="146"/>
    </row>
    <row r="5" spans="1:7" s="6" customFormat="1" ht="14.25" thickTop="1" thickBot="1">
      <c r="A5" s="126" t="s">
        <v>0</v>
      </c>
      <c r="B5" s="126" t="s">
        <v>1</v>
      </c>
      <c r="C5" s="213" t="s">
        <v>2</v>
      </c>
      <c r="D5" s="213"/>
      <c r="E5" s="126" t="s">
        <v>3</v>
      </c>
      <c r="F5" s="216" t="s">
        <v>4</v>
      </c>
      <c r="G5" s="219"/>
    </row>
    <row r="6" spans="1:7" s="6" customFormat="1" ht="101.25" customHeight="1" thickTop="1" thickBot="1">
      <c r="A6" s="3" t="s">
        <v>307</v>
      </c>
      <c r="B6" s="5" t="s">
        <v>202</v>
      </c>
      <c r="C6" s="5" t="s">
        <v>6</v>
      </c>
      <c r="D6" s="5" t="s">
        <v>164</v>
      </c>
      <c r="E6" s="2" t="s">
        <v>163</v>
      </c>
      <c r="F6" s="5" t="s">
        <v>259</v>
      </c>
      <c r="G6" s="2" t="s">
        <v>258</v>
      </c>
    </row>
    <row r="7" spans="1:7" s="6" customFormat="1" ht="13.5" thickTop="1">
      <c r="C7" s="146"/>
    </row>
    <row r="8" spans="1:7" s="6" customFormat="1" ht="12.75">
      <c r="C8" s="146"/>
    </row>
    <row r="9" spans="1:7" s="6" customFormat="1" ht="13.5" thickBot="1">
      <c r="A9" s="125" t="s">
        <v>78</v>
      </c>
      <c r="C9" s="146"/>
    </row>
    <row r="10" spans="1:7" s="6" customFormat="1" ht="60" customHeight="1" thickTop="1" thickBot="1">
      <c r="A10" s="206" t="s">
        <v>20</v>
      </c>
      <c r="B10" s="214" t="s">
        <v>162</v>
      </c>
      <c r="C10" s="215"/>
    </row>
    <row r="11" spans="1:7" s="6" customFormat="1" ht="13.5" thickTop="1">
      <c r="C11" s="146"/>
      <c r="D11" s="42"/>
    </row>
    <row r="12" spans="1:7" s="6" customFormat="1" ht="12.75">
      <c r="C12" s="146"/>
      <c r="D12" s="42"/>
    </row>
    <row r="13" spans="1:7" s="6" customFormat="1" ht="12.75">
      <c r="A13" s="125" t="s">
        <v>148</v>
      </c>
      <c r="C13" s="146"/>
    </row>
    <row r="14" spans="1:7" s="146" customFormat="1" ht="12.75">
      <c r="A14" s="157" t="s">
        <v>12</v>
      </c>
      <c r="B14" s="157" t="s">
        <v>13</v>
      </c>
    </row>
    <row r="15" spans="1:7" s="6" customFormat="1" ht="12.75">
      <c r="A15" s="4" t="s">
        <v>372</v>
      </c>
      <c r="B15" s="69" t="s">
        <v>293</v>
      </c>
      <c r="C15" s="146"/>
    </row>
    <row r="16" spans="1:7" s="6" customFormat="1" ht="12.75">
      <c r="A16" s="69"/>
      <c r="B16" s="69" t="s">
        <v>294</v>
      </c>
      <c r="C16" s="146"/>
    </row>
    <row r="17" spans="1:7" s="6" customFormat="1" ht="12.75">
      <c r="C17" s="146"/>
    </row>
    <row r="18" spans="1:7" s="6" customFormat="1" ht="12.75">
      <c r="C18" s="146"/>
    </row>
    <row r="19" spans="1:7" s="6" customFormat="1" ht="13.5" thickBot="1">
      <c r="A19" s="125" t="s">
        <v>76</v>
      </c>
      <c r="C19" s="146"/>
    </row>
    <row r="20" spans="1:7" s="146" customFormat="1" ht="13.5" thickTop="1">
      <c r="A20" s="156" t="s">
        <v>86</v>
      </c>
      <c r="B20" s="25" t="s">
        <v>179</v>
      </c>
      <c r="C20" s="11" t="s">
        <v>22</v>
      </c>
      <c r="E20" s="156" t="s">
        <v>86</v>
      </c>
      <c r="F20" s="25" t="s">
        <v>179</v>
      </c>
      <c r="G20" s="11" t="s">
        <v>22</v>
      </c>
    </row>
    <row r="21" spans="1:7" s="6" customFormat="1" ht="12.75">
      <c r="A21" s="73" t="s">
        <v>165</v>
      </c>
      <c r="B21" s="74"/>
      <c r="C21" s="10"/>
      <c r="E21" s="14" t="s">
        <v>381</v>
      </c>
      <c r="F21" s="9" t="s">
        <v>181</v>
      </c>
      <c r="G21" s="57">
        <v>2.73</v>
      </c>
    </row>
    <row r="22" spans="1:7" s="6" customFormat="1" ht="14.25" customHeight="1">
      <c r="A22" s="75" t="s">
        <v>166</v>
      </c>
      <c r="B22" s="74" t="s">
        <v>180</v>
      </c>
      <c r="C22" s="57">
        <v>7.11</v>
      </c>
      <c r="E22" s="14" t="s">
        <v>381</v>
      </c>
      <c r="F22" s="9" t="s">
        <v>181</v>
      </c>
      <c r="G22" s="10">
        <v>2.73</v>
      </c>
    </row>
    <row r="23" spans="1:7" s="6" customFormat="1" ht="14.25" customHeight="1">
      <c r="A23" s="75" t="s">
        <v>46</v>
      </c>
      <c r="B23" s="74" t="s">
        <v>181</v>
      </c>
      <c r="C23" s="57">
        <v>3.84</v>
      </c>
      <c r="E23" s="14" t="s">
        <v>374</v>
      </c>
      <c r="F23" s="9" t="s">
        <v>181</v>
      </c>
      <c r="G23" s="10">
        <v>2.52</v>
      </c>
    </row>
    <row r="24" spans="1:7" s="6" customFormat="1" ht="14.25" customHeight="1">
      <c r="A24" s="75" t="s">
        <v>283</v>
      </c>
      <c r="B24" s="74" t="s">
        <v>182</v>
      </c>
      <c r="C24" s="57">
        <v>2.21</v>
      </c>
      <c r="E24" s="14" t="s">
        <v>382</v>
      </c>
      <c r="F24" s="9" t="s">
        <v>383</v>
      </c>
      <c r="G24" s="10">
        <v>1.2</v>
      </c>
    </row>
    <row r="25" spans="1:7" s="6" customFormat="1" ht="14.25" customHeight="1">
      <c r="A25" s="75" t="s">
        <v>311</v>
      </c>
      <c r="B25" s="74" t="s">
        <v>181</v>
      </c>
      <c r="C25" s="57">
        <v>0.55000000000000004</v>
      </c>
      <c r="E25" s="14" t="s">
        <v>375</v>
      </c>
      <c r="F25" s="9" t="s">
        <v>182</v>
      </c>
      <c r="G25" s="10">
        <v>0.55000000000000004</v>
      </c>
    </row>
    <row r="26" spans="1:7" s="6" customFormat="1" ht="14.25" customHeight="1">
      <c r="A26" s="75" t="s">
        <v>295</v>
      </c>
      <c r="B26" s="74" t="s">
        <v>180</v>
      </c>
      <c r="C26" s="57">
        <v>3.09</v>
      </c>
      <c r="E26" s="14" t="s">
        <v>375</v>
      </c>
      <c r="F26" s="9" t="s">
        <v>182</v>
      </c>
      <c r="G26" s="10">
        <v>0.55000000000000004</v>
      </c>
    </row>
    <row r="27" spans="1:7" s="6" customFormat="1" ht="14.25" customHeight="1">
      <c r="A27" s="75" t="s">
        <v>314</v>
      </c>
      <c r="B27" s="74" t="s">
        <v>181</v>
      </c>
      <c r="C27" s="57">
        <v>1.1000000000000001</v>
      </c>
      <c r="E27" s="76" t="s">
        <v>171</v>
      </c>
      <c r="F27" s="72"/>
      <c r="G27" s="77">
        <v>81.16</v>
      </c>
    </row>
    <row r="28" spans="1:7" s="6" customFormat="1" ht="14.25" customHeight="1">
      <c r="A28" s="75" t="s">
        <v>295</v>
      </c>
      <c r="B28" s="74" t="s">
        <v>180</v>
      </c>
      <c r="C28" s="57">
        <v>0.55000000000000004</v>
      </c>
      <c r="E28" s="73" t="s">
        <v>172</v>
      </c>
      <c r="F28" s="9"/>
      <c r="G28" s="57"/>
    </row>
    <row r="29" spans="1:7" s="6" customFormat="1" ht="14.25" customHeight="1">
      <c r="A29" s="149" t="s">
        <v>168</v>
      </c>
      <c r="B29" s="150"/>
      <c r="C29" s="151">
        <f>+SUM(C22:C28)</f>
        <v>18.450000000000003</v>
      </c>
      <c r="E29" s="75" t="s">
        <v>173</v>
      </c>
      <c r="F29" s="74" t="s">
        <v>183</v>
      </c>
      <c r="G29" s="57">
        <v>0.49</v>
      </c>
    </row>
    <row r="30" spans="1:7" s="6" customFormat="1" ht="14.25" customHeight="1">
      <c r="A30" s="73" t="s">
        <v>169</v>
      </c>
      <c r="B30" s="74"/>
      <c r="C30" s="57"/>
      <c r="E30" s="75" t="s">
        <v>173</v>
      </c>
      <c r="F30" s="74" t="s">
        <v>183</v>
      </c>
      <c r="G30" s="57">
        <v>0.45</v>
      </c>
    </row>
    <row r="31" spans="1:7" s="6" customFormat="1" ht="14.25" customHeight="1">
      <c r="A31" s="75" t="s">
        <v>373</v>
      </c>
      <c r="B31" s="74" t="s">
        <v>191</v>
      </c>
      <c r="C31" s="57">
        <v>1.1000000000000001</v>
      </c>
      <c r="E31" s="76" t="s">
        <v>174</v>
      </c>
      <c r="F31" s="72"/>
      <c r="G31" s="77">
        <f>+SUM(G29:G30)</f>
        <v>0.94</v>
      </c>
    </row>
    <row r="32" spans="1:7" s="6" customFormat="1" ht="14.25" customHeight="1">
      <c r="A32" s="75" t="s">
        <v>373</v>
      </c>
      <c r="B32" s="74" t="s">
        <v>191</v>
      </c>
      <c r="C32" s="57">
        <v>0.55000000000000004</v>
      </c>
      <c r="E32" s="55" t="s">
        <v>175</v>
      </c>
      <c r="F32" s="9"/>
      <c r="G32" s="57"/>
    </row>
    <row r="33" spans="1:7" s="6" customFormat="1" ht="14.25" customHeight="1">
      <c r="A33" s="14" t="s">
        <v>368</v>
      </c>
      <c r="B33" s="9" t="s">
        <v>180</v>
      </c>
      <c r="C33" s="10">
        <v>0.55000000000000004</v>
      </c>
      <c r="E33" s="55" t="s">
        <v>176</v>
      </c>
      <c r="F33" s="9"/>
      <c r="G33" s="57">
        <v>0</v>
      </c>
    </row>
    <row r="34" spans="1:7" s="6" customFormat="1" ht="14.25" customHeight="1">
      <c r="A34" s="14" t="s">
        <v>374</v>
      </c>
      <c r="B34" s="74" t="s">
        <v>181</v>
      </c>
      <c r="C34" s="57">
        <v>0.77</v>
      </c>
      <c r="E34" s="76" t="s">
        <v>177</v>
      </c>
      <c r="F34" s="72"/>
      <c r="G34" s="204">
        <f>+G33</f>
        <v>0</v>
      </c>
    </row>
    <row r="35" spans="1:7" s="6" customFormat="1" ht="14.25" customHeight="1">
      <c r="A35" s="75" t="s">
        <v>375</v>
      </c>
      <c r="B35" s="74" t="s">
        <v>182</v>
      </c>
      <c r="C35" s="56">
        <v>0.55000000000000004</v>
      </c>
      <c r="E35" s="73" t="s">
        <v>178</v>
      </c>
      <c r="F35" s="9"/>
      <c r="G35" s="78">
        <v>-0.55000000000000004</v>
      </c>
    </row>
    <row r="36" spans="1:7" s="6" customFormat="1" ht="14.25" customHeight="1" thickBot="1">
      <c r="A36" s="75" t="s">
        <v>170</v>
      </c>
      <c r="B36" s="74" t="s">
        <v>182</v>
      </c>
      <c r="C36" s="56">
        <v>0.55000000000000004</v>
      </c>
      <c r="E36" s="17" t="s">
        <v>184</v>
      </c>
      <c r="F36" s="203"/>
      <c r="G36" s="18">
        <f>+G35+G33+G31+G27+C29</f>
        <v>100</v>
      </c>
    </row>
    <row r="37" spans="1:7" s="6" customFormat="1" ht="14.25" customHeight="1" thickTop="1">
      <c r="A37" s="75" t="s">
        <v>170</v>
      </c>
      <c r="B37" s="74" t="s">
        <v>182</v>
      </c>
      <c r="C37" s="56">
        <v>13.17</v>
      </c>
    </row>
    <row r="38" spans="1:7" s="6" customFormat="1" ht="12.75">
      <c r="A38" s="75" t="s">
        <v>376</v>
      </c>
      <c r="B38" s="74" t="s">
        <v>181</v>
      </c>
      <c r="C38" s="56">
        <v>8.23</v>
      </c>
    </row>
    <row r="39" spans="1:7" s="6" customFormat="1" ht="12.75">
      <c r="A39" s="75" t="s">
        <v>45</v>
      </c>
      <c r="B39" s="74" t="s">
        <v>180</v>
      </c>
      <c r="C39" s="56">
        <v>5.48</v>
      </c>
    </row>
    <row r="40" spans="1:7" s="6" customFormat="1" ht="12.75">
      <c r="A40" s="14" t="s">
        <v>45</v>
      </c>
      <c r="B40" s="9" t="s">
        <v>180</v>
      </c>
      <c r="C40" s="97">
        <v>5.48</v>
      </c>
    </row>
    <row r="41" spans="1:7" s="6" customFormat="1" ht="12.75">
      <c r="A41" s="14" t="s">
        <v>377</v>
      </c>
      <c r="B41" s="9" t="s">
        <v>180</v>
      </c>
      <c r="C41" s="97">
        <v>5.47</v>
      </c>
    </row>
    <row r="42" spans="1:7" s="6" customFormat="1" ht="12.75">
      <c r="A42" s="191" t="s">
        <v>315</v>
      </c>
      <c r="B42" s="188" t="s">
        <v>180</v>
      </c>
      <c r="C42" s="194">
        <v>5.04</v>
      </c>
    </row>
    <row r="43" spans="1:7" s="6" customFormat="1" ht="12.75">
      <c r="A43" s="191" t="s">
        <v>315</v>
      </c>
      <c r="B43" s="188" t="s">
        <v>180</v>
      </c>
      <c r="C43" s="194">
        <v>4.9400000000000004</v>
      </c>
    </row>
    <row r="44" spans="1:7" s="6" customFormat="1" ht="12.75">
      <c r="A44" s="191" t="s">
        <v>378</v>
      </c>
      <c r="B44" s="188" t="s">
        <v>180</v>
      </c>
      <c r="C44" s="194">
        <v>4.8099999999999996</v>
      </c>
    </row>
    <row r="45" spans="1:7" s="6" customFormat="1" ht="12.75">
      <c r="A45" s="191" t="s">
        <v>379</v>
      </c>
      <c r="B45" s="188" t="s">
        <v>181</v>
      </c>
      <c r="C45" s="194">
        <v>4.5199999999999996</v>
      </c>
      <c r="E45" s="23"/>
      <c r="F45" s="152"/>
      <c r="G45" s="24"/>
    </row>
    <row r="46" spans="1:7" s="6" customFormat="1" ht="12.75">
      <c r="A46" s="191" t="s">
        <v>376</v>
      </c>
      <c r="B46" s="188" t="s">
        <v>181</v>
      </c>
      <c r="C46" s="194">
        <v>4.17</v>
      </c>
      <c r="E46" s="23"/>
      <c r="F46" s="152"/>
      <c r="G46" s="24"/>
    </row>
    <row r="47" spans="1:7" s="6" customFormat="1" ht="12.75">
      <c r="A47" s="191" t="s">
        <v>380</v>
      </c>
      <c r="B47" s="188" t="s">
        <v>182</v>
      </c>
      <c r="C47" s="194">
        <v>2.75</v>
      </c>
      <c r="E47" s="23"/>
      <c r="F47" s="152"/>
      <c r="G47" s="24"/>
    </row>
    <row r="48" spans="1:7" s="6" customFormat="1" ht="13.5" thickBot="1">
      <c r="A48" s="192" t="s">
        <v>379</v>
      </c>
      <c r="B48" s="193" t="s">
        <v>181</v>
      </c>
      <c r="C48" s="195">
        <v>2.74</v>
      </c>
      <c r="E48" s="23"/>
      <c r="F48" s="152"/>
      <c r="G48" s="24"/>
    </row>
    <row r="49" spans="1:7" s="6" customFormat="1" ht="13.5" thickTop="1">
      <c r="A49" s="200"/>
      <c r="B49" s="201"/>
      <c r="C49" s="202"/>
      <c r="E49" s="23"/>
      <c r="F49" s="152"/>
      <c r="G49" s="24"/>
    </row>
    <row r="50" spans="1:7" s="6" customFormat="1" ht="12.75">
      <c r="C50" s="146"/>
    </row>
    <row r="51" spans="1:7" s="6" customFormat="1" ht="12.75">
      <c r="C51" s="146"/>
    </row>
    <row r="52" spans="1:7" s="6" customFormat="1" ht="12.75">
      <c r="A52" s="125" t="s">
        <v>235</v>
      </c>
      <c r="C52" s="146"/>
    </row>
    <row r="53" spans="1:7" s="146" customFormat="1" ht="12.75">
      <c r="A53" s="153" t="s">
        <v>384</v>
      </c>
      <c r="B53" s="154" t="s">
        <v>14</v>
      </c>
      <c r="C53" s="154" t="s">
        <v>15</v>
      </c>
      <c r="D53" s="154" t="s">
        <v>16</v>
      </c>
      <c r="E53" s="154" t="s">
        <v>33</v>
      </c>
      <c r="F53" s="155"/>
    </row>
    <row r="54" spans="1:7" s="6" customFormat="1" ht="12.75">
      <c r="A54" s="46" t="s">
        <v>158</v>
      </c>
      <c r="B54" s="71"/>
      <c r="C54" s="9"/>
      <c r="D54" s="54"/>
      <c r="E54" s="54"/>
      <c r="F54" s="147"/>
    </row>
    <row r="55" spans="1:7" s="6" customFormat="1" ht="12.75">
      <c r="A55" s="70" t="s">
        <v>256</v>
      </c>
      <c r="B55" s="38">
        <v>7.9826506937876074</v>
      </c>
      <c r="C55" s="38">
        <v>8.7424303913340005</v>
      </c>
      <c r="D55" s="38">
        <v>9.0587786178575769</v>
      </c>
      <c r="E55" s="38">
        <v>6.86</v>
      </c>
      <c r="F55" s="22"/>
    </row>
    <row r="56" spans="1:7" s="6" customFormat="1" ht="12.75">
      <c r="A56" s="70" t="s">
        <v>257</v>
      </c>
      <c r="B56" s="8">
        <v>8.06921440289603</v>
      </c>
      <c r="C56" s="8">
        <v>8.8103965622206246</v>
      </c>
      <c r="D56" s="8">
        <v>0</v>
      </c>
      <c r="E56" s="8">
        <v>8.89</v>
      </c>
      <c r="F56" s="152"/>
    </row>
    <row r="57" spans="1:7" s="6" customFormat="1" ht="12.75">
      <c r="A57" s="54"/>
      <c r="B57" s="54"/>
      <c r="C57" s="9"/>
      <c r="D57" s="54"/>
      <c r="E57" s="54"/>
      <c r="F57" s="34"/>
    </row>
    <row r="58" spans="1:7" s="6" customFormat="1" ht="12.75">
      <c r="A58" s="39" t="s">
        <v>159</v>
      </c>
      <c r="B58" s="40"/>
      <c r="C58" s="40"/>
      <c r="D58" s="40"/>
      <c r="E58" s="71"/>
      <c r="F58" s="34"/>
    </row>
    <row r="59" spans="1:7" s="132" customFormat="1" ht="12.75">
      <c r="A59" s="70" t="s">
        <v>186</v>
      </c>
      <c r="B59" s="38">
        <v>7.6712030661451269</v>
      </c>
      <c r="C59" s="38">
        <v>8.5681638166443364</v>
      </c>
      <c r="D59" s="38">
        <v>8.5834057905492145</v>
      </c>
      <c r="E59" s="38">
        <v>7.68</v>
      </c>
      <c r="F59" s="152"/>
    </row>
    <row r="60" spans="1:7" s="6" customFormat="1" ht="12.75">
      <c r="C60" s="146"/>
    </row>
    <row r="61" spans="1:7" s="6" customFormat="1" ht="12.75">
      <c r="C61" s="146"/>
    </row>
    <row r="62" spans="1:7" s="6" customFormat="1" ht="12.75">
      <c r="A62" s="128" t="s">
        <v>216</v>
      </c>
      <c r="C62" s="146"/>
    </row>
    <row r="63" spans="1:7" s="6" customFormat="1" ht="12.75">
      <c r="A63" s="6" t="s">
        <v>220</v>
      </c>
      <c r="C63" s="146"/>
    </row>
    <row r="64" spans="1:7" s="6" customFormat="1" ht="12.75">
      <c r="A64" s="6" t="s">
        <v>333</v>
      </c>
      <c r="C64" s="146"/>
    </row>
    <row r="65" spans="1:3" s="6" customFormat="1" ht="12.75">
      <c r="A65" s="6" t="s">
        <v>299</v>
      </c>
      <c r="C65" s="146"/>
    </row>
    <row r="66" spans="1:3" s="6" customFormat="1" ht="12.75">
      <c r="A66" s="6" t="s">
        <v>300</v>
      </c>
      <c r="C66" s="146"/>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 </vt:lpstr>
      <vt:lpstr>Bonanza</vt:lpstr>
      <vt:lpstr>Banking &amp; Financial Services</vt:lpstr>
      <vt:lpstr>Nifty Index </vt:lpstr>
      <vt:lpstr>Discovery</vt:lpstr>
      <vt:lpstr>Ethical</vt:lpstr>
      <vt:lpstr>Taxshield</vt:lpstr>
      <vt:lpstr> Infrastructure</vt:lpstr>
      <vt:lpstr>Liquid</vt:lpstr>
      <vt:lpstr> Ultra Short Term</vt:lpstr>
      <vt:lpstr>Short Term Income</vt:lpstr>
      <vt:lpstr>Dynamic Income</vt:lpstr>
      <vt:lpstr>'Nifty Index '!OLE_LINK1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2016-10-18T06:59:17Z</dcterms:modified>
</cp:coreProperties>
</file>