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64011"/>
  <mc:AlternateContent xmlns:mc="http://schemas.openxmlformats.org/markup-compatibility/2006">
    <mc:Choice Requires="x15">
      <x15ac:absPath xmlns:x15ac="http://schemas.microsoft.com/office/spreadsheetml/2010/11/ac" url="H:\Sachin\Sachin P\Reports Prepration\Sales Report PPT\"/>
    </mc:Choice>
  </mc:AlternateContent>
  <bookViews>
    <workbookView xWindow="0" yWindow="0" windowWidth="20400" windowHeight="7530" firstSheet="7" activeTab="11"/>
  </bookViews>
  <sheets>
    <sheet name="Starshare " sheetId="1" r:id="rId1"/>
    <sheet name="Bonanza" sheetId="2" r:id="rId2"/>
    <sheet name="Banking &amp; Financial Services" sheetId="3" r:id="rId3"/>
    <sheet name="Nifty Index " sheetId="4" r:id="rId4"/>
    <sheet name="Discovery" sheetId="5" r:id="rId5"/>
    <sheet name="Ethical" sheetId="6" r:id="rId6"/>
    <sheet name="Taxshield" sheetId="7" r:id="rId7"/>
    <sheet name=" Infrastructure" sheetId="13" r:id="rId8"/>
    <sheet name="Liquid" sheetId="8" r:id="rId9"/>
    <sheet name=" Ultra Short Term" sheetId="9" r:id="rId10"/>
    <sheet name="Short Term Income" sheetId="10" r:id="rId11"/>
    <sheet name="Dynamic Income" sheetId="11" r:id="rId12"/>
  </sheets>
  <definedNames>
    <definedName name="OLE_LINK1" localSheetId="3">'Nifty Index '!$B$10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3" i="11" l="1"/>
  <c r="C37" i="10"/>
  <c r="G43" i="8"/>
  <c r="B39" i="3"/>
  <c r="C51" i="11" l="1"/>
  <c r="C32" i="11"/>
  <c r="C25" i="10"/>
  <c r="C46" i="10" s="1"/>
  <c r="C36" i="8"/>
  <c r="C37" i="9" l="1"/>
  <c r="H30" i="13"/>
  <c r="C24" i="11" l="1"/>
  <c r="C28" i="11"/>
  <c r="G38" i="8"/>
  <c r="C40" i="10" l="1"/>
  <c r="C40" i="9"/>
  <c r="C46" i="9" s="1"/>
  <c r="E38" i="13" l="1"/>
  <c r="G41" i="8" l="1"/>
  <c r="E54" i="1" l="1"/>
  <c r="E51" i="7"/>
  <c r="E54" i="6"/>
  <c r="E56" i="5"/>
  <c r="E47" i="4"/>
  <c r="B41" i="3"/>
  <c r="E53" i="2" l="1"/>
</calcChain>
</file>

<file path=xl/sharedStrings.xml><?xml version="1.0" encoding="utf-8"?>
<sst xmlns="http://schemas.openxmlformats.org/spreadsheetml/2006/main" count="1239" uniqueCount="421">
  <si>
    <t>Nature</t>
  </si>
  <si>
    <t>Minimum Application Amount</t>
  </si>
  <si>
    <t xml:space="preserve">Load Structure </t>
  </si>
  <si>
    <t xml:space="preserve">Benchmark </t>
  </si>
  <si>
    <t>Asset Allocation</t>
  </si>
  <si>
    <t>Rs.5000 and multiple of Re 1 thereof</t>
  </si>
  <si>
    <t>Entry load - Nil</t>
  </si>
  <si>
    <t>Exit Load - 1% if exited on or  before 180 days, Nil if exited after 180 days</t>
  </si>
  <si>
    <t>Equity &amp; Equity related instrument -85-100%</t>
  </si>
  <si>
    <t xml:space="preserve">Taurus Starshare </t>
  </si>
  <si>
    <t>Quick Status</t>
  </si>
  <si>
    <t>Invest Objective</t>
  </si>
  <si>
    <t>AUM &amp; Ratio</t>
  </si>
  <si>
    <t xml:space="preserve">AUM </t>
  </si>
  <si>
    <t>Expenses</t>
  </si>
  <si>
    <t>1yr</t>
  </si>
  <si>
    <t>3yr</t>
  </si>
  <si>
    <t>5yr</t>
  </si>
  <si>
    <t xml:space="preserve">Index : S&amp;P BSE 100  </t>
  </si>
  <si>
    <t xml:space="preserve">Index : S&amp;P BSE 200  </t>
  </si>
  <si>
    <t xml:space="preserve">Index : S&amp;P BSE Bankex  </t>
  </si>
  <si>
    <t>Scheme Objective</t>
  </si>
  <si>
    <t>Top Ten Holding</t>
  </si>
  <si>
    <t>Asset Percentage</t>
  </si>
  <si>
    <t>Infosys Ltd.</t>
  </si>
  <si>
    <t>Reliance Industries Ltd.</t>
  </si>
  <si>
    <t>HDFC Bank Ltd.</t>
  </si>
  <si>
    <t>Housing Development Finance Corporation Ltd.</t>
  </si>
  <si>
    <t>Bharat Electronics Ltd.</t>
  </si>
  <si>
    <t>Bajaj Finance Ltd.</t>
  </si>
  <si>
    <t>IndusInd Bank Ltd.</t>
  </si>
  <si>
    <t>ICICI Bank Ltd.</t>
  </si>
  <si>
    <t>ITC Ltd.</t>
  </si>
  <si>
    <t>Maruti Suzuki India Ltd.</t>
  </si>
  <si>
    <t>Since Inception</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</si>
  <si>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</si>
  <si>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S &amp; P BSE 100</t>
  </si>
  <si>
    <t>Equity &amp; Equity related instrument -70-100%</t>
  </si>
  <si>
    <t>Debt Securities -0-10%</t>
  </si>
  <si>
    <t>Larsen &amp; Toubro Ltd.</t>
  </si>
  <si>
    <t>Sun Pharmaceuticals Industries Ltd.</t>
  </si>
  <si>
    <t>Taurus Bonanza Fund</t>
  </si>
  <si>
    <t>S &amp; P BSE Bankex</t>
  </si>
  <si>
    <t>Equity &amp; Equity related instrument -80-100%</t>
  </si>
  <si>
    <t>Debt Securities -0-20%</t>
  </si>
  <si>
    <t>Tata Consultancy Services Ltd.</t>
  </si>
  <si>
    <t>Piramal Enterprises Ltd.</t>
  </si>
  <si>
    <t>Axis Bank Ltd.</t>
  </si>
  <si>
    <t>Tata Motors Ltd.</t>
  </si>
  <si>
    <t>Kotak Mahindra Bank Ltd.</t>
  </si>
  <si>
    <t>Hindustan Petroleum Corporation Ltd.</t>
  </si>
  <si>
    <t>State Bank of India</t>
  </si>
  <si>
    <t>Bharti Airtel Ltd.</t>
  </si>
  <si>
    <t>Ambuja Cements Ltd.</t>
  </si>
  <si>
    <t>Siemens Ltd.</t>
  </si>
  <si>
    <t>Yes Bank Ltd.</t>
  </si>
  <si>
    <t>Bharat Petroleum Corporation Ltd.</t>
  </si>
  <si>
    <t>Torrent Power Ltd.</t>
  </si>
  <si>
    <t>Asian Paints Ltd.</t>
  </si>
  <si>
    <t>Bharat Forge Ltd.</t>
  </si>
  <si>
    <t>Hero MotoCorp Ltd.</t>
  </si>
  <si>
    <t>Petronet LNG Ltd.</t>
  </si>
  <si>
    <t>Grasim Industries Ltd.</t>
  </si>
  <si>
    <t>Zee Entertainment Enterprises Ltd.</t>
  </si>
  <si>
    <t>Bosch Ltd.</t>
  </si>
  <si>
    <t>JSW Steel Ltd.</t>
  </si>
  <si>
    <t>Bank of Baroda</t>
  </si>
  <si>
    <t>Max Financial Services Ltd.</t>
  </si>
  <si>
    <t>ABB India Ltd.</t>
  </si>
  <si>
    <t>Hindalco Industries Ltd.</t>
  </si>
  <si>
    <t>Tata Steel Ltd.</t>
  </si>
  <si>
    <t>Max India Ltd.</t>
  </si>
  <si>
    <t>Torrent Pharmaceuticals Ltd.</t>
  </si>
  <si>
    <t>Max Ventures and Industries Ltd.</t>
  </si>
  <si>
    <t>Total Equity Holding</t>
  </si>
  <si>
    <t>Cash &amp; Cash Equivalent</t>
  </si>
  <si>
    <t>Total Holding</t>
  </si>
  <si>
    <t xml:space="preserve">Portfolio Details </t>
  </si>
  <si>
    <t>The Karur Vysya Bank Ltd.</t>
  </si>
  <si>
    <t>Investment  Objective</t>
  </si>
  <si>
    <t>Taurus Banking &amp; Financial Services Fund</t>
  </si>
  <si>
    <t>Taurus Nifty Index Fund</t>
  </si>
  <si>
    <t xml:space="preserve">To replicate the Nifty 50 Index by investing in securities of Nifty 50 Index in the same proportion/weightage. However there is no assurance or guarantee that the objectives of the scheme will be realized and the scheme does not assure or guarantee </t>
  </si>
  <si>
    <t>Nifty 50</t>
  </si>
  <si>
    <t>0.50% if exited on or before 30 days, NIL if exited after 30 days</t>
  </si>
  <si>
    <t>Securities Covered by Nifty: 95-100%</t>
  </si>
  <si>
    <t>Regular- 1.50%</t>
  </si>
  <si>
    <t>Portfolio Holding</t>
  </si>
  <si>
    <t>Hindustan Unilever Ltd.</t>
  </si>
  <si>
    <t>Mahindra &amp; Mahindra Ltd.</t>
  </si>
  <si>
    <t>HCL Technologies Ltd.</t>
  </si>
  <si>
    <t>Oil &amp; Natural Gas Corporation Ltd.</t>
  </si>
  <si>
    <t>Dr. Reddy's Laboratories Ltd.</t>
  </si>
  <si>
    <t>Coal India Ltd.</t>
  </si>
  <si>
    <t>Lupin Ltd.</t>
  </si>
  <si>
    <t>Wipro Ltd.</t>
  </si>
  <si>
    <t>Bajaj Auto Ltd.</t>
  </si>
  <si>
    <t>Ultratech Cement Ltd.</t>
  </si>
  <si>
    <t>Power Grid Corporation of India Ltd.</t>
  </si>
  <si>
    <t>Adani Ports and Special Economic Zone Ltd.</t>
  </si>
  <si>
    <t>Tech Mahindra Ltd.</t>
  </si>
  <si>
    <t>NTPC Ltd.</t>
  </si>
  <si>
    <t>Cipla Ltd.</t>
  </si>
  <si>
    <t>GAIL (India) Ltd.</t>
  </si>
  <si>
    <t>Idea Cellular Ltd.</t>
  </si>
  <si>
    <t>ACC Ltd.</t>
  </si>
  <si>
    <t>Tata Power Company Ltd.</t>
  </si>
  <si>
    <t>Bharat Heavy Electricals Ltd.</t>
  </si>
  <si>
    <t>Index : Nifty 50</t>
  </si>
  <si>
    <t>Taurus Discovery Fund</t>
  </si>
  <si>
    <t>Indian Oil Corporation Ltd.</t>
  </si>
  <si>
    <t>The Ramco Cements Ltd.</t>
  </si>
  <si>
    <t>Britannia Industries Ltd.</t>
  </si>
  <si>
    <t>Shree Cements Ltd.</t>
  </si>
  <si>
    <t>Havells India Ltd.</t>
  </si>
  <si>
    <t>Marico Ltd.</t>
  </si>
  <si>
    <t>SRF Ltd.</t>
  </si>
  <si>
    <t>Motherson Sumi Systems Ltd.</t>
  </si>
  <si>
    <t>Indraprastha Gas Ltd.</t>
  </si>
  <si>
    <t>Container Corporation of India Ltd.</t>
  </si>
  <si>
    <t>Godrej Consumer Products Ltd.</t>
  </si>
  <si>
    <t>Kansai Nerolac Paints Ltd.</t>
  </si>
  <si>
    <t>Sadbhav Engineering Ltd.</t>
  </si>
  <si>
    <t>Biocon Ltd.</t>
  </si>
  <si>
    <t>Sanofi India Ltd.</t>
  </si>
  <si>
    <t>Pidilite Industries Ltd.</t>
  </si>
  <si>
    <t>Gujarat Pipavav Port Ltd.</t>
  </si>
  <si>
    <t>NCC Ltd.</t>
  </si>
  <si>
    <t>Entertainment Network (India) Ltd.</t>
  </si>
  <si>
    <t xml:space="preserve">Index : Nifty Free Float Midcap 100  </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</si>
  <si>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</si>
  <si>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</si>
  <si>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</si>
  <si>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</si>
  <si>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</si>
  <si>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Taurus Ethical Fund</t>
  </si>
  <si>
    <t>Open ended equity scheme that invest in companies which are in compliance with shariah norms</t>
  </si>
  <si>
    <t>S&amp;P BSE 500 Shariah</t>
  </si>
  <si>
    <t>Money market &amp; Other assets :0-20% (Non interest bearing current account).</t>
  </si>
  <si>
    <t>At least 80% in Equity &amp; Equity related instruments  No F&amp;O in the Portfolio</t>
  </si>
  <si>
    <t>3M India Ltd.</t>
  </si>
  <si>
    <t>Fortis Healthcare Ltd.</t>
  </si>
  <si>
    <t>Finolex Cables Ltd.</t>
  </si>
  <si>
    <t>Atul Ltd.</t>
  </si>
  <si>
    <t>Carborundum Universal Ltd.</t>
  </si>
  <si>
    <t>SKF India Ltd.</t>
  </si>
  <si>
    <t>Index : S&amp;P BSE 500 Shariah</t>
  </si>
  <si>
    <t xml:space="preserve">S&amp;P BSE 200 </t>
  </si>
  <si>
    <t xml:space="preserve">The Scheme will identify undervalued stocks for constructing a diversified portfolio across industries and companies by using combination of fundamental and technical analysis </t>
  </si>
  <si>
    <t>AUM &amp;  Exp Ratio</t>
  </si>
  <si>
    <t>PTC India Ltd.</t>
  </si>
  <si>
    <t>Taurus Taxshield</t>
  </si>
  <si>
    <t>The primary objective of the Scheme is to generate capital appreciation through a portfolio that invests predominantly in equity and equity related instruments of Banking, Financial and Non Banking Financial Companies that form part of the BFSI Sector</t>
  </si>
  <si>
    <t>To provide long term capital appreciation over the life of the scheme through investment pre-dominantly in equity shares, besides tax benefits.</t>
  </si>
  <si>
    <t>The fund will pursue the policy of diversification of its assets not only among instruments but also in terms of industry exposure. Efforts would equity, debt &amp; money market be made to avoid concentration in a particular industry or group of industries</t>
  </si>
  <si>
    <t>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</si>
  <si>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Primary Investment in equity &amp; equity related securities of companies in the Banking &amp; Financial services sector</t>
  </si>
  <si>
    <t>The net assets of the Scheme will be invested predominantly in stocks constituting the Nifty 50 and / or in exchange traded derivatives on the Nifty 50. This would be done by investing in almost all the stocks comprising the Nifty 50</t>
  </si>
  <si>
    <t>To identify and select low priced stocks through price discovery mechanism. Discovery stocks.</t>
  </si>
  <si>
    <t>Schemes</t>
  </si>
  <si>
    <t>Benchmarks</t>
  </si>
  <si>
    <t xml:space="preserve">Schemes </t>
  </si>
  <si>
    <t>Taurus Liquid Fund</t>
  </si>
  <si>
    <t>To generate steady and reasonable income, with low risk and high level of liquidity from a portfolio of money market securities and high quality debt</t>
  </si>
  <si>
    <t>Crisil Liquid Fund Index</t>
  </si>
  <si>
    <t>Exit Load - Nil</t>
  </si>
  <si>
    <t>CERTIFICATE OF DEPOSIT</t>
  </si>
  <si>
    <t>RBL Bank Ltd.</t>
  </si>
  <si>
    <t>Canara Bank</t>
  </si>
  <si>
    <t>TOTAL -  CERTIFICATE OF DEPOSIT</t>
  </si>
  <si>
    <t>COMMERCIAL PAPER</t>
  </si>
  <si>
    <t>Cox &amp; Kings Ltd.</t>
  </si>
  <si>
    <t>TOTAL -  COMMERCIAL PAPER</t>
  </si>
  <si>
    <t>TREASURY BILL</t>
  </si>
  <si>
    <t xml:space="preserve">91 DAY T-BILL </t>
  </si>
  <si>
    <t>TOTAL -  TREASURY BILL</t>
  </si>
  <si>
    <t>CBLO</t>
  </si>
  <si>
    <t>The Clearing Corporation of India Ltd.</t>
  </si>
  <si>
    <t>TOTAL -  CBLO</t>
  </si>
  <si>
    <t>CASH &amp; CASH RECEIVABLES</t>
  </si>
  <si>
    <t>Asset Type</t>
  </si>
  <si>
    <t>[ICRA]A1+</t>
  </si>
  <si>
    <t>CRISIL A1+</t>
  </si>
  <si>
    <t>CARE A1+</t>
  </si>
  <si>
    <t>Sovereign</t>
  </si>
  <si>
    <t>Total Holdings</t>
  </si>
  <si>
    <t xml:space="preserve">Index : CRISIL Short term Bond Fund </t>
  </si>
  <si>
    <t>Index : Crisil Liquid Fund Index</t>
  </si>
  <si>
    <t>Taurus Dynamic Income Fund</t>
  </si>
  <si>
    <t>Taurus Short Term Income Fund</t>
  </si>
  <si>
    <t/>
  </si>
  <si>
    <t>Bilt Graphic Paper Products Ltd.</t>
  </si>
  <si>
    <t>IND A1+</t>
  </si>
  <si>
    <t>Ballarpur Industries Ltd.</t>
  </si>
  <si>
    <t xml:space="preserve">  CASH &amp; CASH RECEIVABLES
  </t>
  </si>
  <si>
    <t>Crisil Short Term Bond Fund Index</t>
  </si>
  <si>
    <t>NON CONVERTIBLE DEBENTURE</t>
  </si>
  <si>
    <t>08.70% Rural Electrification Corporation Ltd.</t>
  </si>
  <si>
    <t>TOTAL - NON CONVERTIBLE DEBENTURE</t>
  </si>
  <si>
    <t>CRISIL AAA</t>
  </si>
  <si>
    <t>Composite Bond Fund Index</t>
  </si>
  <si>
    <t>To generate returns with higher liquidity and low volatility from a portfolio of money market and debt instruments. However, there is no assurance that the investment objective of the scheme will be realised</t>
  </si>
  <si>
    <t>Growth and Weekly Dividend Reinvestment option: Rs 5000 and in multiples of Re 1 thereafter.Daily Dividend Reinvestment option and Dividend Sweep : Rs 1,00,000 and  in multiple of Re 1 thereafter</t>
  </si>
  <si>
    <t>Growth and Weekly Dividend Reinvestment option: Rs 5000 and in multiples of Re 1 thereafter.Daily Dividend Reinvestment option and Dividend Sweep : Rs 1,00,000 and  in multiple of Re 1 thereof</t>
  </si>
  <si>
    <t>0.25% if exited on or before 30 days and Nil if exited after 30 days</t>
  </si>
  <si>
    <t>1% if exited on or before 90 days, NIL if exited after 90 days</t>
  </si>
  <si>
    <t>Money Market Instrument : 65% -100%</t>
  </si>
  <si>
    <t>Debt instruments : 0% - 30%</t>
  </si>
  <si>
    <t>Scheme  Performance  (Date of allotment 29/01/1994)</t>
  </si>
  <si>
    <t>Scheme  Performance (Date of allotment 28/02/1995)</t>
  </si>
  <si>
    <t>Scheme  Performance (Date of allotment 22/05/2012)</t>
  </si>
  <si>
    <t>Scheme  Performance (Date of allotment 19/06/2010)</t>
  </si>
  <si>
    <t>Taurus Infrastructure</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</si>
  <si>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</si>
  <si>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To generate income and capital appreciation with low volatility by investing in a diversified portfolio of short term debt and money market instruments.</t>
  </si>
  <si>
    <t>Rs.5000 and multiple of Re 1 thereafter</t>
  </si>
  <si>
    <t>AIA Engineering Ltd.</t>
  </si>
  <si>
    <t>Note :-</t>
  </si>
  <si>
    <t>1)  All returns provided is of Growth option calculated on compounded annualized basis</t>
  </si>
  <si>
    <t xml:space="preserve">4) Expenses ratio is year to date </t>
  </si>
  <si>
    <t>1)  All returns provided is of Growth option (Regular plan) calculated on compounded annualized basis</t>
  </si>
  <si>
    <t>1)  All returns provided is of Growth option (Regular Plan) calculated on compounded annualized basis</t>
  </si>
  <si>
    <t xml:space="preserve">  Sector</t>
  </si>
  <si>
    <t>Money Market Instrument - 0 - 10%</t>
  </si>
  <si>
    <t>Debt Securities -0 -15%</t>
  </si>
  <si>
    <t xml:space="preserve">Scheme &amp; Benchmark Name </t>
  </si>
  <si>
    <t>Money Market Instrument- 0 - 25%</t>
  </si>
  <si>
    <t>Debt &amp; Money Market instruments- 0 - 20%</t>
  </si>
  <si>
    <t>Scheme &amp; Benchmark Name</t>
  </si>
  <si>
    <t>Debt &amp; Money Market Instruments: 0 - 5%</t>
  </si>
  <si>
    <t>Scheme  Performance (Date of allotment 05/09/1994)</t>
  </si>
  <si>
    <t>Scheme  Performance (Date of allotment 06/04/2009)</t>
  </si>
  <si>
    <t>Scheme  Performance (Date of allotment 31/03/1996)</t>
  </si>
  <si>
    <t>Money Market &amp; Other assets -0 - 20%</t>
  </si>
  <si>
    <t>Scheme  Performance (Date of allotment 05/03/2007)</t>
  </si>
  <si>
    <t>Debt &amp; Money Market Instruments     -0 - 30%</t>
  </si>
  <si>
    <t>Scheme  Performance (Date of allotment 31/03/2006)</t>
  </si>
  <si>
    <t>Scheme  Performance (Date of allotment 01/12/2008)</t>
  </si>
  <si>
    <t>Scheme  Performance (Date of allotment 18/08/2001)</t>
  </si>
  <si>
    <t xml:space="preserve">Index : Crisil Composite Bond Fund </t>
  </si>
  <si>
    <t>Scheme  Performance (Date of allotment 14/02/2011)</t>
  </si>
  <si>
    <t>Taurus Starshare Regular Plan Growth</t>
  </si>
  <si>
    <t>Taurus Starshare Direct  Plan Growth</t>
  </si>
  <si>
    <t>Taurus Bonanza Fund- Regular Plan Growth</t>
  </si>
  <si>
    <t xml:space="preserve">Taurus Bonanza Fund- Direct Plan Growth  </t>
  </si>
  <si>
    <t>Taurus Banking &amp; Financial Services Fund-Regular Plan Growth</t>
  </si>
  <si>
    <t xml:space="preserve">Taurus Banking &amp; Financial Services Fund- Direct  Plan Growth </t>
  </si>
  <si>
    <t>Taurus Nifty Index Fund- Regular  Plan Growth</t>
  </si>
  <si>
    <t xml:space="preserve">Taurus Nifty Index Fund- Direct Plan Growth  </t>
  </si>
  <si>
    <t>Taurus Discovery Fund- Regular Plan Growth</t>
  </si>
  <si>
    <t>Taurus Discovery Fund- Direct Plan Growth</t>
  </si>
  <si>
    <t xml:space="preserve">Taurus Ethical Fund- Regular Plan Growth </t>
  </si>
  <si>
    <t>Taurus Ethical Fund- Direct Plan Growth</t>
  </si>
  <si>
    <t xml:space="preserve">Taurus Tax Shield- Regular Plan Growth  </t>
  </si>
  <si>
    <t>Taurus Tax Shield- Direct Plan Growth</t>
  </si>
  <si>
    <t>Taurus Infrastructure Fund- Regular Plan  Growth</t>
  </si>
  <si>
    <t xml:space="preserve">Taurus Infrastructure Fund- Direct  Plan Growth  </t>
  </si>
  <si>
    <t>Taurus Liquid Regular Plan - Growth</t>
  </si>
  <si>
    <t>Taurus Liquid Direct Plan - Growth</t>
  </si>
  <si>
    <t>Debt Instruments which have residual and re-pricing tenor exceeding one year : 0 -50%</t>
  </si>
  <si>
    <t>Money market &amp; debt instruments which have residual maturity and re-pricing tenor not exceeding one year : 50% -100%</t>
  </si>
  <si>
    <t>Money market &amp; debt instruments which have residual maturity and re-pricing tenor not exceeding one year : 50%  - 100%</t>
  </si>
  <si>
    <t>Debt Instruments which have residual and re-pricing tenor exceeding one year : 0 - 50%</t>
  </si>
  <si>
    <t>Taurus Ultra Short Term Bond Regular Plan - Growth</t>
  </si>
  <si>
    <t>Taurus Ultra Short Term Bond Direct Plan - Growth</t>
  </si>
  <si>
    <t>Taurus Dynamic Income Fund  Regular Plan  Growth</t>
  </si>
  <si>
    <t xml:space="preserve">Taurus Dynamic Income Fund  Direct Plan Growth </t>
  </si>
  <si>
    <t>Debt Instruments of Maturity more  1% - 100%</t>
  </si>
  <si>
    <t>Money Market instruments including CBLO, debentures  0% - 99%</t>
  </si>
  <si>
    <t xml:space="preserve">Taurus Short Term Income Regular Plan -Growth </t>
  </si>
  <si>
    <t>Taurus Short Term Income Direct Plan -Growth</t>
  </si>
  <si>
    <t>Aurobindo Pharma Ltd.</t>
  </si>
  <si>
    <t>Unichem Laboratories Ltd.</t>
  </si>
  <si>
    <t>Glenmark Pharmaceuticals Ltd.</t>
  </si>
  <si>
    <t>Divi's Laboratories Ltd.</t>
  </si>
  <si>
    <t>Dabur India Ltd.</t>
  </si>
  <si>
    <t>Power Finance Corporation Ltd.</t>
  </si>
  <si>
    <t>Hindustan Zinc Ltd.</t>
  </si>
  <si>
    <t>Bajaj Finserv Ltd.</t>
  </si>
  <si>
    <t>Godrej Properties Ltd.</t>
  </si>
  <si>
    <t>Mahindra &amp; Mahindra Financial Services Ltd.</t>
  </si>
  <si>
    <t>Tata Communications Ltd.</t>
  </si>
  <si>
    <t>The South Indian Bank Ltd.</t>
  </si>
  <si>
    <t>The Federal Bank Ltd.</t>
  </si>
  <si>
    <t>Bharti Infratel Ltd.</t>
  </si>
  <si>
    <t>Oil India Ltd.</t>
  </si>
  <si>
    <t>The Indian Hotels Company Ltd.</t>
  </si>
  <si>
    <t>Gateway Distriparks Ltd.</t>
  </si>
  <si>
    <t>Nestle India Ltd.</t>
  </si>
  <si>
    <t>Blue Star Ltd.</t>
  </si>
  <si>
    <t>Direct    - 0.10%</t>
  </si>
  <si>
    <t>Regular- 0.18%</t>
  </si>
  <si>
    <t>IDFC Bank Ltd.</t>
  </si>
  <si>
    <t>Direct    - 0.45%</t>
  </si>
  <si>
    <t>Regular- 0.80%</t>
  </si>
  <si>
    <t xml:space="preserve"> </t>
  </si>
  <si>
    <t>3)  Direct Plan returns are calculated  from inception date i.e Jan-2013</t>
  </si>
  <si>
    <t xml:space="preserve">4)  Expenses ratio is year to date </t>
  </si>
  <si>
    <t>3)  Direct returns are calculated  from inception date i.e Jan-2013</t>
  </si>
  <si>
    <t>Taurus Ultra Short Term Fund</t>
  </si>
  <si>
    <t xml:space="preserve">Medium term capital appreciation and current  income with low volatility investment in Debt/ Money Market Instruments
</t>
  </si>
  <si>
    <t>To provide long-term capital appreciation. Emphasis will be on sharing growth through appreciation as well as on distribution of income by way of dividend</t>
  </si>
  <si>
    <t>To provide capital appreciation and income distribution to unit-holders through investment in a diversified portfolio of equities, which are based on the principles of Shariah.</t>
  </si>
  <si>
    <t xml:space="preserve"> Investment in equity &amp; equity  related instruments of companies from Infrastructure Sector</t>
  </si>
  <si>
    <t>Short term capital appreciation &amp; current income with  low risk &amp; high liquidity Investment in Money Market  Instruments/ Short Term Debt Instruments upto a maturity of 91 days.</t>
  </si>
  <si>
    <t>Short term capital appreciation  and current income with high  liquidity &amp; low volatility investment in Debt/ Money  Market Instruments</t>
  </si>
  <si>
    <t xml:space="preserve">To generate optimal returns with high liquidity through active management of the portfolio by investing in Debt and Money Market Instruments. </t>
  </si>
  <si>
    <t>Long term capital appreciation  and current income with high  liquidity  Investment in Debt/ Money Market Instruments</t>
  </si>
  <si>
    <t>DCB Bank Ltd.</t>
  </si>
  <si>
    <t>Exide Industries Ltd.</t>
  </si>
  <si>
    <t>Emami Ltd.</t>
  </si>
  <si>
    <t>Oriental Bank of Commerce</t>
  </si>
  <si>
    <t>IIFL Wealth Finance Ltd.</t>
  </si>
  <si>
    <t>Direct -  2.42%</t>
  </si>
  <si>
    <t>Regular- 2.57%</t>
  </si>
  <si>
    <t>IDFC Ltd.</t>
  </si>
  <si>
    <t>Colgate Palmolive (India) Ltd.</t>
  </si>
  <si>
    <t>GIC Housing Finance Ltd.</t>
  </si>
  <si>
    <t>V.S.T Tillers Tractors Ltd.</t>
  </si>
  <si>
    <t>Rural Electrification Corporation Ltd.</t>
  </si>
  <si>
    <t>Prestige Estates Projects Ltd.</t>
  </si>
  <si>
    <t>Godrej Industries Ltd.</t>
  </si>
  <si>
    <t>Bajaj Electricals Ltd.</t>
  </si>
  <si>
    <t>Punjab National Bank</t>
  </si>
  <si>
    <t>Can Fin Homes Ltd.</t>
  </si>
  <si>
    <t>Larsen &amp; Toubro Infotech Ltd.</t>
  </si>
  <si>
    <t>(Sept-16)</t>
  </si>
  <si>
    <t>2)  AUM is closing AUM of Sept'16</t>
  </si>
  <si>
    <t>Direct- 2.53%</t>
  </si>
  <si>
    <t>Regular- 2.68%</t>
  </si>
  <si>
    <t>Ashok Leyland Ltd.</t>
  </si>
  <si>
    <t>Direct    - 1.84%</t>
  </si>
  <si>
    <t>Regular- 2.69%</t>
  </si>
  <si>
    <t>L&amp;T Finance Holdings Ltd.</t>
  </si>
  <si>
    <t>Direct    - 2.34%</t>
  </si>
  <si>
    <t>Regular -  2.69%</t>
  </si>
  <si>
    <t>Cadila Healthcare Ltd.</t>
  </si>
  <si>
    <t>Century Textiles &amp; Industries Ltd.</t>
  </si>
  <si>
    <t>Castrol India Ltd.</t>
  </si>
  <si>
    <t>The Great Eastern Shipping Company Ltd.</t>
  </si>
  <si>
    <t>Alembic Pharmaceuticals Ltd.</t>
  </si>
  <si>
    <t>Union Bank of India</t>
  </si>
  <si>
    <t>Sintex Industries Ltd.</t>
  </si>
  <si>
    <t>IPCA Laboratories Ltd.</t>
  </si>
  <si>
    <t>Bank of India</t>
  </si>
  <si>
    <t>Credit Analysis and Research Ltd.</t>
  </si>
  <si>
    <t>Gujarat Gas Ltd.</t>
  </si>
  <si>
    <t>Lakshmi Machine Works Ltd.</t>
  </si>
  <si>
    <t>Tata Elxsi Ltd.</t>
  </si>
  <si>
    <t>Direct    - 2.28%</t>
  </si>
  <si>
    <t>Reliance Capital Ltd.</t>
  </si>
  <si>
    <t>Tata Sponge Iron Ltd.</t>
  </si>
  <si>
    <t>Rs. 901.43 Crs (Sept-16)</t>
  </si>
  <si>
    <t>Aadhar Housing Finance Ltd.</t>
  </si>
  <si>
    <t>Reliance Jio Infocomm Ltd.</t>
  </si>
  <si>
    <t>Edelweiss Commodities Services Ltd.</t>
  </si>
  <si>
    <t>Dalmia Cement (Bharat) Ltd.</t>
  </si>
  <si>
    <t>Deepak Fertilizers and Petrochemicals Corporation Ltd.</t>
  </si>
  <si>
    <t>Dewan Housing Finance Corporation Ltd.</t>
  </si>
  <si>
    <t>JK Lakshmi Cement Ltd.</t>
  </si>
  <si>
    <t>Vedanta Ltd.</t>
  </si>
  <si>
    <t>Adani Enterprises Ltd.</t>
  </si>
  <si>
    <t>BWR A1+</t>
  </si>
  <si>
    <t>Allcargo Logistics Ltd.</t>
  </si>
  <si>
    <t>IND A1</t>
  </si>
  <si>
    <t>Direct    - 0.30%</t>
  </si>
  <si>
    <t>Regular- 1.05%</t>
  </si>
  <si>
    <t>Commercial Papers</t>
  </si>
  <si>
    <t>TOTAL -  COMMERCIAL PAPERS</t>
  </si>
  <si>
    <t>Exit Load - 0.50% if exited on or  before 180 days, Nil if exited after 180 days</t>
  </si>
  <si>
    <t>Tata Motors Ltd. A-DVR</t>
  </si>
  <si>
    <t>Tata Chemicals Ltd.</t>
  </si>
  <si>
    <t>2)  AUM is closing AUM of Oct'16</t>
  </si>
  <si>
    <t>(Oct-16)</t>
  </si>
  <si>
    <t>Rs. 199.16 Crs (Oct-16)</t>
  </si>
  <si>
    <t>Rs. 25.36 Crs (Sept-16)</t>
  </si>
  <si>
    <t>NMDC Ltd.</t>
  </si>
  <si>
    <t>Titan Company Ltd.</t>
  </si>
  <si>
    <t xml:space="preserve"> (Oct-16)</t>
  </si>
  <si>
    <t>2)  AUM is closing AUM of  Oct'16</t>
  </si>
  <si>
    <t>Direct    - 1.83%</t>
  </si>
  <si>
    <t>Rs. 6.49 Crs (Oct-16)</t>
  </si>
  <si>
    <t>Rs. 0.31 Crs (Oct-16)</t>
  </si>
  <si>
    <t>Direct    - 0.89%</t>
  </si>
  <si>
    <t>Rs. 38.65 Crs (Oct-16)</t>
  </si>
  <si>
    <t>Cairn India Ltd.</t>
  </si>
  <si>
    <t>Info Edge (India) Ltd.</t>
  </si>
  <si>
    <t>MindTree Ltd.</t>
  </si>
  <si>
    <t>Rs. 30.01 Crs (Oct-16)</t>
  </si>
  <si>
    <t>Narayana Hrudayalaya Ltd.</t>
  </si>
  <si>
    <t>NBCC (India) Ltd.</t>
  </si>
  <si>
    <t>Kaveri Seed Company Ltd.</t>
  </si>
  <si>
    <t>Balkrishna Industries Ltd.</t>
  </si>
  <si>
    <t>Rs. 57.07 Crs (Oct-16)</t>
  </si>
  <si>
    <t>Rs. 5.03 Crs (Oct-16)</t>
  </si>
  <si>
    <t>Direct    - 2.07%</t>
  </si>
  <si>
    <t>Regular - 2.67%</t>
  </si>
  <si>
    <t>State Bank of Patiala</t>
  </si>
  <si>
    <t>UCO Bank</t>
  </si>
  <si>
    <t>Punjab &amp; Sind Bank</t>
  </si>
  <si>
    <t>India Infoline Housing Finance Ltd.</t>
  </si>
  <si>
    <t>National Bank For Agriculture and Rural Development</t>
  </si>
  <si>
    <t>India Infoline Finance Ltd.</t>
  </si>
  <si>
    <t>Piramal Finance Private Ltd.</t>
  </si>
  <si>
    <t>KEC International Ltd.</t>
  </si>
  <si>
    <t>Phillips Carbon Black Ltd.</t>
  </si>
  <si>
    <t>Small Industries Development Bank of India</t>
  </si>
  <si>
    <t>Aspire Home Finance Corporation Ltd.</t>
  </si>
  <si>
    <t>JM Financial Products Ltd.</t>
  </si>
  <si>
    <t>Scheme &amp; Benchmark Name (Oct-16)</t>
  </si>
  <si>
    <t>Rs. 171.86 Crs (Oct-16)</t>
  </si>
  <si>
    <t>Direct    - 0.39%</t>
  </si>
  <si>
    <t>Regular- 1.04%</t>
  </si>
  <si>
    <t>ECL Finance Ltd.</t>
  </si>
  <si>
    <t xml:space="preserve">182 DAYS T-BILL </t>
  </si>
  <si>
    <t>Sov</t>
  </si>
  <si>
    <t>Rs. 88.69 Crs (Oct-16)</t>
  </si>
  <si>
    <t xml:space="preserve">182 DAY T-BILL </t>
  </si>
  <si>
    <t>Rs. 67.16 Crs (Oct-16)</t>
  </si>
  <si>
    <t xml:space="preserve">182 DAYs T-BILL </t>
  </si>
  <si>
    <t xml:space="preserve">91 DAYs T-BILL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</si>
</sst>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Rs.&quot;\ #,##0.00;[Red]&quot;Rs.&quot;\ \-#,##0.00"/>
    <numFmt numFmtId="165" formatCode="#0.00"/>
    <numFmt numFmtId="166" formatCode="0.0"/>
  </numFmts>
  <fonts count="25" x14ac:knownFonts="1">
    <font>
      <sz val="11"/>
      <color theme="1"/>
      <name val="Calibri"/>
      <family val="2"/>
      <scheme val="minor"/>
    </font>
    <font>
      <sz val="11"/>
      <color theme="1"/>
      <name val="Calibri"/>
      <family val="2"/>
      <scheme val="minor"/>
    </font>
    <font>
      <sz val="10"/>
      <color theme="1"/>
      <name val="Times New Roman"/>
      <family val="1"/>
    </font>
    <font>
      <sz val="10"/>
      <name val="Arial"/>
      <family val="2"/>
    </font>
    <font>
      <sz val="10"/>
      <color rgb="FF000000"/>
      <name val="Times New Roman"/>
      <family val="1"/>
    </font>
    <font>
      <sz val="11"/>
      <color theme="1"/>
      <name val="Times New Roman"/>
      <family val="1"/>
    </font>
    <font>
      <b/>
      <sz val="10"/>
      <name val="Times New Roman"/>
      <family val="1"/>
    </font>
    <font>
      <sz val="10"/>
      <name val="Times New Roman"/>
      <family val="1"/>
    </font>
    <font>
      <sz val="10"/>
      <color theme="0"/>
      <name val="Times New Roman"/>
      <family val="1"/>
    </font>
    <font>
      <b/>
      <sz val="10"/>
      <color theme="0"/>
      <name val="Times New Roman"/>
      <family val="1"/>
    </font>
    <font>
      <b/>
      <sz val="10"/>
      <color indexed="72"/>
      <name val="Times New Roman"/>
      <family val="1"/>
    </font>
    <font>
      <sz val="10"/>
      <color indexed="72"/>
      <name val="Times New Roman"/>
      <family val="1"/>
    </font>
    <font>
      <b/>
      <sz val="11"/>
      <color theme="1"/>
      <name val="Times New Roman"/>
      <family val="1"/>
    </font>
    <font>
      <b/>
      <sz val="10"/>
      <color indexed="8"/>
      <name val="Times New Roman"/>
      <family val="1"/>
    </font>
    <font>
      <sz val="10"/>
      <color indexed="8"/>
      <name val="Times New Roman"/>
      <family val="1"/>
    </font>
    <font>
      <sz val="10"/>
      <color indexed="9"/>
      <name val="Times New Roman"/>
      <family val="1"/>
    </font>
    <font>
      <b/>
      <sz val="24"/>
      <color theme="1"/>
      <name val="Times New Roman"/>
      <family val="1"/>
    </font>
    <font>
      <b/>
      <sz val="10"/>
      <color indexed="9"/>
      <name val="Times New Roman"/>
      <family val="1"/>
    </font>
    <font>
      <b/>
      <sz val="16"/>
      <color theme="1"/>
      <name val="Times New Roman"/>
      <family val="1"/>
    </font>
    <font>
      <b/>
      <sz val="10"/>
      <color theme="1"/>
      <name val="Times New Roman"/>
      <family val="1"/>
    </font>
    <font>
      <b/>
      <sz val="10"/>
      <color rgb="FF000000"/>
      <name val="Times New Roman"/>
      <family val="1"/>
    </font>
    <font>
      <sz val="16"/>
      <color theme="1"/>
      <name val="Times New Roman"/>
      <family val="1"/>
    </font>
    <font>
      <i/>
      <sz val="10"/>
      <color theme="1"/>
      <name val="Times New Roman"/>
      <family val="1"/>
    </font>
    <font>
      <sz val="9"/>
      <color indexed="72"/>
      <name val="Times New Roman"/>
      <family val="1"/>
    </font>
    <font>
      <sz val="9"/>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tint="-0.499984740745262"/>
        <bgColor indexed="64"/>
      </patternFill>
    </fill>
    <fill>
      <patternFill patternType="solid">
        <fgColor theme="1"/>
        <bgColor indexed="64"/>
      </patternFill>
    </fill>
    <fill>
      <patternFill patternType="solid">
        <fgColor rgb="FF2CB22C"/>
        <bgColor indexed="16"/>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thin">
        <color theme="1"/>
      </left>
      <right style="thin">
        <color theme="1"/>
      </right>
      <top style="thin">
        <color theme="1"/>
      </top>
      <bottom style="thin">
        <color theme="1"/>
      </bottom>
      <diagonal/>
    </border>
    <border>
      <left style="thin">
        <color indexed="64"/>
      </left>
      <right style="double">
        <color indexed="64"/>
      </right>
      <top/>
      <bottom/>
      <diagonal/>
    </border>
    <border>
      <left style="double">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rgb="FF000000"/>
      </left>
      <right style="thin">
        <color rgb="FF000000"/>
      </right>
      <top style="double">
        <color rgb="FF000000"/>
      </top>
      <bottom style="double">
        <color rgb="FF000000"/>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diagonal/>
    </border>
    <border>
      <left style="double">
        <color theme="5" tint="-0.499984740745262"/>
      </left>
      <right style="thin">
        <color rgb="FF000000"/>
      </right>
      <top style="double">
        <color theme="5" tint="-0.499984740745262"/>
      </top>
      <bottom style="double">
        <color theme="5" tint="-0.499984740745262"/>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s>
  <cellStyleXfs count="3">
    <xf numFmtId="0" fontId="0" fillId="0" borderId="0"/>
    <xf numFmtId="0" fontId="1" fillId="0" borderId="0"/>
    <xf numFmtId="43" fontId="3" fillId="0" borderId="0" applyFill="0" applyBorder="0" applyAlignment="0" applyProtection="0"/>
  </cellStyleXfs>
  <cellXfs count="223">
    <xf numFmtId="0" fontId="0" fillId="0" borderId="0" xfId="0"/>
    <xf numFmtId="0" fontId="2" fillId="0" borderId="8" xfId="0" applyFont="1" applyBorder="1" applyAlignment="1">
      <alignment horizontal="justify"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164" fontId="2" fillId="0" borderId="9" xfId="0" applyNumberFormat="1" applyFont="1" applyBorder="1" applyAlignment="1">
      <alignment horizontal="left" wrapText="1"/>
    </xf>
    <xf numFmtId="0" fontId="2" fillId="0" borderId="8" xfId="0" applyFont="1" applyBorder="1" applyAlignment="1">
      <alignment horizontal="left" vertical="center" wrapText="1"/>
    </xf>
    <xf numFmtId="0" fontId="2" fillId="0" borderId="0" xfId="0" applyFont="1"/>
    <xf numFmtId="0" fontId="5" fillId="0" borderId="0" xfId="0" applyFont="1"/>
    <xf numFmtId="2" fontId="2" fillId="0" borderId="1" xfId="0" applyNumberFormat="1" applyFont="1" applyFill="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center"/>
    </xf>
    <xf numFmtId="0" fontId="6" fillId="2" borderId="3" xfId="0" applyNumberFormat="1" applyFont="1" applyFill="1" applyBorder="1" applyAlignment="1">
      <alignment horizontal="center" wrapText="1"/>
    </xf>
    <xf numFmtId="0" fontId="7" fillId="0" borderId="4" xfId="0" applyNumberFormat="1" applyFont="1" applyFill="1" applyBorder="1" applyAlignment="1"/>
    <xf numFmtId="2" fontId="7" fillId="0" borderId="5" xfId="0" applyNumberFormat="1" applyFont="1" applyFill="1" applyBorder="1" applyAlignment="1">
      <alignment horizontal="center"/>
    </xf>
    <xf numFmtId="0" fontId="2" fillId="0" borderId="4" xfId="0" applyFont="1" applyBorder="1"/>
    <xf numFmtId="0" fontId="6" fillId="6" borderId="4" xfId="0" applyNumberFormat="1" applyFont="1" applyFill="1" applyBorder="1" applyAlignment="1"/>
    <xf numFmtId="2" fontId="6" fillId="6" borderId="5" xfId="0" applyNumberFormat="1" applyFont="1" applyFill="1" applyBorder="1" applyAlignment="1">
      <alignment horizontal="center"/>
    </xf>
    <xf numFmtId="0" fontId="8" fillId="7" borderId="6" xfId="0" applyNumberFormat="1" applyFont="1" applyFill="1" applyBorder="1" applyAlignment="1"/>
    <xf numFmtId="2" fontId="8" fillId="7" borderId="7" xfId="0" applyNumberFormat="1" applyFont="1" applyFill="1" applyBorder="1" applyAlignment="1">
      <alignment horizontal="center"/>
    </xf>
    <xf numFmtId="0" fontId="7" fillId="0" borderId="0" xfId="0" applyNumberFormat="1" applyFont="1" applyFill="1" applyBorder="1" applyAlignment="1"/>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2" fillId="0" borderId="0" xfId="0" applyFont="1" applyFill="1" applyBorder="1" applyAlignment="1">
      <alignment horizontal="center"/>
    </xf>
    <xf numFmtId="0" fontId="8" fillId="0" borderId="0" xfId="0" applyNumberFormat="1" applyFont="1" applyFill="1" applyBorder="1" applyAlignment="1"/>
    <xf numFmtId="2" fontId="8" fillId="0" borderId="0" xfId="0" applyNumberFormat="1" applyFont="1" applyFill="1" applyBorder="1" applyAlignment="1">
      <alignment horizontal="center"/>
    </xf>
    <xf numFmtId="0" fontId="6" fillId="2" borderId="19" xfId="0" applyNumberFormat="1" applyFont="1" applyFill="1" applyBorder="1" applyAlignment="1">
      <alignment horizontal="center" wrapText="1"/>
    </xf>
    <xf numFmtId="0" fontId="9" fillId="7" borderId="6" xfId="0" applyNumberFormat="1" applyFont="1" applyFill="1" applyBorder="1" applyAlignment="1"/>
    <xf numFmtId="2" fontId="9" fillId="7" borderId="7" xfId="0" applyNumberFormat="1" applyFont="1" applyFill="1" applyBorder="1" applyAlignment="1">
      <alignment horizontal="center"/>
    </xf>
    <xf numFmtId="0" fontId="10" fillId="0" borderId="4" xfId="0" applyNumberFormat="1" applyFont="1" applyFill="1" applyBorder="1" applyAlignment="1" applyProtection="1">
      <alignment horizontal="left" vertical="top" wrapText="1"/>
    </xf>
    <xf numFmtId="0" fontId="11" fillId="0" borderId="1" xfId="0" applyNumberFormat="1" applyFont="1" applyFill="1" applyBorder="1" applyAlignment="1" applyProtection="1">
      <alignment horizontal="center" vertical="top" wrapText="1"/>
    </xf>
    <xf numFmtId="0" fontId="11" fillId="0" borderId="4" xfId="0" applyNumberFormat="1" applyFont="1" applyFill="1" applyBorder="1" applyAlignment="1" applyProtection="1">
      <alignment horizontal="left" vertical="top" wrapText="1"/>
    </xf>
    <xf numFmtId="0" fontId="7" fillId="0" borderId="5" xfId="0" applyNumberFormat="1" applyFont="1" applyFill="1" applyBorder="1" applyAlignment="1">
      <alignment horizontal="center"/>
    </xf>
    <xf numFmtId="0" fontId="10" fillId="2" borderId="4" xfId="0" applyNumberFormat="1" applyFont="1" applyFill="1" applyBorder="1" applyAlignment="1" applyProtection="1">
      <alignment horizontal="left" vertical="top" wrapText="1"/>
    </xf>
    <xf numFmtId="0" fontId="9" fillId="7" borderId="20" xfId="0" applyFont="1" applyFill="1" applyBorder="1" applyAlignment="1">
      <alignment horizontal="center"/>
    </xf>
    <xf numFmtId="0" fontId="2" fillId="0" borderId="0" xfId="0" applyFont="1" applyBorder="1"/>
    <xf numFmtId="0" fontId="6" fillId="0" borderId="0" xfId="0" applyNumberFormat="1" applyFont="1" applyFill="1" applyBorder="1" applyAlignment="1">
      <alignment horizontal="left" wrapText="1"/>
    </xf>
    <xf numFmtId="0" fontId="6" fillId="0" borderId="0" xfId="0" applyNumberFormat="1" applyFont="1" applyFill="1" applyBorder="1" applyAlignment="1">
      <alignment horizontal="center" wrapText="1"/>
    </xf>
    <xf numFmtId="0" fontId="13" fillId="0" borderId="1" xfId="0" applyNumberFormat="1" applyFont="1" applyFill="1" applyBorder="1" applyAlignment="1" applyProtection="1">
      <alignment horizontal="left" vertical="center"/>
    </xf>
    <xf numFmtId="2" fontId="14" fillId="0" borderId="1" xfId="0" applyNumberFormat="1" applyFont="1" applyFill="1" applyBorder="1" applyAlignment="1" applyProtection="1">
      <alignment horizontal="center" vertical="center"/>
    </xf>
    <xf numFmtId="0" fontId="6" fillId="5" borderId="1" xfId="0" applyNumberFormat="1" applyFont="1" applyFill="1" applyBorder="1" applyAlignment="1" applyProtection="1">
      <alignment horizontal="left" vertical="center"/>
    </xf>
    <xf numFmtId="0" fontId="15"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xf>
    <xf numFmtId="0" fontId="2" fillId="0" borderId="0" xfId="0" applyFont="1" applyAlignment="1">
      <alignment vertical="center"/>
    </xf>
    <xf numFmtId="0" fontId="16" fillId="0" borderId="0" xfId="0" applyFont="1"/>
    <xf numFmtId="0" fontId="17" fillId="4" borderId="1" xfId="0" applyNumberFormat="1" applyFont="1" applyFill="1" applyBorder="1" applyAlignment="1" applyProtection="1">
      <alignment horizontal="left" vertical="center"/>
    </xf>
    <xf numFmtId="0" fontId="15" fillId="4" borderId="1" xfId="0" applyNumberFormat="1" applyFont="1" applyFill="1" applyBorder="1" applyAlignment="1" applyProtection="1">
      <alignment horizontal="center" vertical="center"/>
    </xf>
    <xf numFmtId="0" fontId="13" fillId="5" borderId="1" xfId="0" applyNumberFormat="1" applyFont="1" applyFill="1" applyBorder="1" applyAlignment="1" applyProtection="1">
      <alignment horizontal="left" vertical="center"/>
    </xf>
    <xf numFmtId="0" fontId="12" fillId="0" borderId="0" xfId="0" applyFont="1"/>
    <xf numFmtId="0" fontId="6" fillId="2" borderId="1"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center" vertical="center"/>
    </xf>
    <xf numFmtId="0" fontId="18" fillId="0" borderId="0" xfId="0" applyFont="1"/>
    <xf numFmtId="2" fontId="15" fillId="0" borderId="1" xfId="0" applyNumberFormat="1" applyFont="1" applyFill="1" applyBorder="1" applyAlignment="1" applyProtection="1">
      <alignment horizontal="center" vertical="center"/>
    </xf>
    <xf numFmtId="0" fontId="2" fillId="0" borderId="8" xfId="0" applyFont="1" applyBorder="1" applyAlignment="1">
      <alignment wrapText="1"/>
    </xf>
    <xf numFmtId="0" fontId="2" fillId="0" borderId="1" xfId="0" applyFont="1" applyBorder="1"/>
    <xf numFmtId="0" fontId="2" fillId="0" borderId="4" xfId="0" applyNumberFormat="1" applyFont="1" applyFill="1" applyBorder="1" applyAlignment="1"/>
    <xf numFmtId="2" fontId="2" fillId="0" borderId="5" xfId="0" applyNumberFormat="1" applyFont="1" applyFill="1" applyBorder="1" applyAlignment="1">
      <alignment horizontal="center"/>
    </xf>
    <xf numFmtId="0" fontId="2" fillId="0" borderId="5" xfId="0" applyNumberFormat="1" applyFont="1" applyFill="1" applyBorder="1" applyAlignment="1">
      <alignment horizontal="center"/>
    </xf>
    <xf numFmtId="0" fontId="19" fillId="5" borderId="1" xfId="0" applyNumberFormat="1" applyFont="1" applyFill="1" applyBorder="1" applyAlignment="1" applyProtection="1">
      <alignment horizontal="left" vertical="center"/>
    </xf>
    <xf numFmtId="0" fontId="19" fillId="0" borderId="1" xfId="0" applyNumberFormat="1" applyFont="1" applyFill="1" applyBorder="1" applyAlignment="1" applyProtection="1">
      <alignment horizontal="left" vertical="center"/>
    </xf>
    <xf numFmtId="2" fontId="2" fillId="0" borderId="1" xfId="0" applyNumberFormat="1" applyFont="1" applyFill="1" applyBorder="1" applyAlignment="1" applyProtection="1">
      <alignment horizontal="center" vertical="center"/>
    </xf>
    <xf numFmtId="0" fontId="19" fillId="2"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center" vertical="center"/>
    </xf>
    <xf numFmtId="0" fontId="8" fillId="4" borderId="1" xfId="0" applyNumberFormat="1" applyFont="1" applyFill="1" applyBorder="1" applyAlignment="1" applyProtection="1">
      <alignment horizontal="center" vertical="center"/>
    </xf>
    <xf numFmtId="0" fontId="2" fillId="0" borderId="13" xfId="0" applyNumberFormat="1" applyFont="1" applyFill="1" applyBorder="1" applyAlignment="1"/>
    <xf numFmtId="0" fontId="2" fillId="0" borderId="14" xfId="0" applyNumberFormat="1" applyFont="1" applyFill="1" applyBorder="1" applyAlignment="1">
      <alignment horizontal="center"/>
    </xf>
    <xf numFmtId="0" fontId="4" fillId="0" borderId="8" xfId="0" applyFont="1" applyBorder="1" applyAlignment="1">
      <alignment vertical="center" wrapText="1" readingOrder="1"/>
    </xf>
    <xf numFmtId="0" fontId="2" fillId="0" borderId="9" xfId="0" applyFont="1" applyBorder="1"/>
    <xf numFmtId="0" fontId="14" fillId="0" borderId="1" xfId="0" applyNumberFormat="1" applyFont="1" applyFill="1" applyBorder="1" applyAlignment="1" applyProtection="1">
      <alignment horizontal="left" vertical="center"/>
    </xf>
    <xf numFmtId="0" fontId="2" fillId="0" borderId="1" xfId="0" applyFont="1" applyFill="1" applyBorder="1"/>
    <xf numFmtId="0" fontId="2" fillId="5" borderId="1" xfId="0" applyFont="1" applyFill="1" applyBorder="1" applyAlignment="1">
      <alignment horizontal="center"/>
    </xf>
    <xf numFmtId="0" fontId="19" fillId="0" borderId="4"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left" vertical="top" wrapText="1"/>
    </xf>
    <xf numFmtId="0" fontId="19" fillId="5" borderId="4" xfId="0" applyNumberFormat="1" applyFont="1" applyFill="1" applyBorder="1" applyAlignment="1" applyProtection="1">
      <alignment horizontal="left" vertical="top" wrapText="1"/>
    </xf>
    <xf numFmtId="0" fontId="19" fillId="5" borderId="5" xfId="0" applyNumberFormat="1" applyFont="1" applyFill="1" applyBorder="1" applyAlignment="1">
      <alignment horizontal="center"/>
    </xf>
    <xf numFmtId="0" fontId="19" fillId="0" borderId="5" xfId="0" applyNumberFormat="1" applyFont="1" applyFill="1" applyBorder="1" applyAlignment="1">
      <alignment horizontal="center"/>
    </xf>
    <xf numFmtId="0" fontId="2" fillId="0" borderId="0" xfId="0" applyNumberFormat="1" applyFont="1" applyFill="1" applyBorder="1" applyAlignment="1"/>
    <xf numFmtId="0" fontId="2" fillId="0" borderId="0" xfId="0" applyNumberFormat="1" applyFont="1" applyFill="1" applyBorder="1" applyAlignment="1">
      <alignment horizontal="center"/>
    </xf>
    <xf numFmtId="0" fontId="2" fillId="0" borderId="1" xfId="0" applyNumberFormat="1" applyFont="1" applyFill="1" applyBorder="1" applyAlignment="1" applyProtection="1">
      <alignment horizontal="left" vertical="center"/>
    </xf>
    <xf numFmtId="0" fontId="19" fillId="5" borderId="1" xfId="0" applyFont="1" applyFill="1" applyBorder="1" applyAlignment="1">
      <alignment horizontal="center"/>
    </xf>
    <xf numFmtId="165" fontId="2" fillId="0" borderId="5" xfId="0" applyNumberFormat="1" applyFont="1" applyFill="1" applyBorder="1" applyAlignment="1" applyProtection="1">
      <alignment horizontal="center" vertical="top" wrapText="1"/>
    </xf>
    <xf numFmtId="165" fontId="19" fillId="5" borderId="5" xfId="0" applyNumberFormat="1" applyFont="1" applyFill="1" applyBorder="1" applyAlignment="1">
      <alignment horizontal="center"/>
    </xf>
    <xf numFmtId="0" fontId="19" fillId="2" borderId="1" xfId="0" applyFont="1" applyFill="1" applyBorder="1" applyAlignment="1">
      <alignment horizontal="center"/>
    </xf>
    <xf numFmtId="0" fontId="10" fillId="0" borderId="6" xfId="0" applyNumberFormat="1" applyFont="1" applyFill="1" applyBorder="1" applyAlignment="1" applyProtection="1">
      <alignment horizontal="left" vertical="top" wrapText="1"/>
    </xf>
    <xf numFmtId="0" fontId="2" fillId="0" borderId="20" xfId="0" applyFont="1" applyBorder="1" applyAlignment="1">
      <alignment horizontal="center"/>
    </xf>
    <xf numFmtId="0" fontId="2" fillId="0" borderId="8" xfId="0" applyFont="1" applyBorder="1" applyAlignment="1">
      <alignment horizontal="left" wrapText="1"/>
    </xf>
    <xf numFmtId="0" fontId="8" fillId="7" borderId="11" xfId="0" applyNumberFormat="1" applyFont="1" applyFill="1" applyBorder="1" applyAlignment="1"/>
    <xf numFmtId="2" fontId="8" fillId="7" borderId="12" xfId="0" applyNumberFormat="1" applyFont="1" applyFill="1" applyBorder="1" applyAlignment="1">
      <alignment horizontal="center"/>
    </xf>
    <xf numFmtId="0" fontId="7" fillId="0" borderId="4" xfId="0" applyFont="1" applyBorder="1"/>
    <xf numFmtId="0" fontId="6" fillId="2" borderId="22" xfId="0" applyNumberFormat="1" applyFont="1" applyFill="1" applyBorder="1" applyAlignment="1">
      <alignment horizontal="center" wrapText="1"/>
    </xf>
    <xf numFmtId="0" fontId="2" fillId="0" borderId="6" xfId="0" applyFont="1" applyBorder="1"/>
    <xf numFmtId="0" fontId="7" fillId="0" borderId="0" xfId="0" applyFont="1"/>
    <xf numFmtId="2" fontId="2" fillId="0" borderId="5" xfId="0" applyNumberFormat="1" applyFont="1" applyBorder="1" applyAlignment="1">
      <alignment horizontal="center"/>
    </xf>
    <xf numFmtId="0"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center" vertical="top" wrapText="1"/>
    </xf>
    <xf numFmtId="0" fontId="19" fillId="0" borderId="0" xfId="0" applyNumberFormat="1" applyFont="1" applyFill="1" applyBorder="1" applyAlignment="1" applyProtection="1">
      <alignment horizontal="left" vertical="top" wrapText="1"/>
    </xf>
    <xf numFmtId="0" fontId="19" fillId="0" borderId="0" xfId="0" applyNumberFormat="1" applyFont="1" applyFill="1" applyBorder="1" applyAlignment="1"/>
    <xf numFmtId="0" fontId="19" fillId="0" borderId="0" xfId="0" applyNumberFormat="1" applyFont="1" applyFill="1" applyBorder="1" applyAlignment="1">
      <alignment horizontal="center"/>
    </xf>
    <xf numFmtId="0" fontId="19" fillId="0" borderId="0" xfId="0" applyFont="1" applyFill="1" applyBorder="1" applyAlignment="1">
      <alignment horizontal="center"/>
    </xf>
    <xf numFmtId="2" fontId="19" fillId="0" borderId="0" xfId="0" applyNumberFormat="1" applyFont="1" applyFill="1" applyBorder="1" applyAlignment="1">
      <alignment horizontal="center"/>
    </xf>
    <xf numFmtId="0" fontId="2" fillId="0" borderId="1" xfId="0" applyFont="1" applyFill="1" applyBorder="1" applyAlignment="1">
      <alignment horizontal="center"/>
    </xf>
    <xf numFmtId="0" fontId="10" fillId="2" borderId="1"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164" fontId="2" fillId="0" borderId="25" xfId="0" applyNumberFormat="1" applyFont="1" applyBorder="1" applyAlignment="1">
      <alignment horizontal="left" wrapText="1"/>
    </xf>
    <xf numFmtId="0" fontId="2" fillId="0" borderId="26" xfId="0" applyFont="1" applyBorder="1"/>
    <xf numFmtId="0" fontId="2" fillId="0" borderId="27" xfId="0" applyFont="1" applyBorder="1"/>
    <xf numFmtId="0" fontId="2" fillId="0" borderId="28" xfId="0" applyFont="1" applyBorder="1"/>
    <xf numFmtId="164" fontId="2" fillId="0" borderId="31" xfId="0" applyNumberFormat="1" applyFont="1" applyBorder="1" applyAlignment="1">
      <alignment horizontal="left" vertical="center" wrapText="1"/>
    </xf>
    <xf numFmtId="164" fontId="2" fillId="0" borderId="36" xfId="0" applyNumberFormat="1" applyFont="1" applyBorder="1" applyAlignment="1">
      <alignment horizontal="left" wrapText="1"/>
    </xf>
    <xf numFmtId="164" fontId="4" fillId="0" borderId="36" xfId="0" applyNumberFormat="1" applyFont="1" applyBorder="1" applyAlignment="1">
      <alignment horizontal="left" wrapText="1"/>
    </xf>
    <xf numFmtId="0" fontId="4" fillId="0" borderId="37" xfId="0" applyFont="1" applyBorder="1"/>
    <xf numFmtId="0" fontId="4" fillId="0" borderId="38" xfId="0" applyFont="1" applyBorder="1"/>
    <xf numFmtId="0" fontId="4" fillId="0" borderId="39" xfId="0" applyFont="1" applyBorder="1"/>
    <xf numFmtId="0" fontId="20" fillId="2" borderId="33" xfId="0" applyFont="1" applyFill="1" applyBorder="1" applyAlignment="1">
      <alignment horizontal="left" vertical="center" wrapText="1" readingOrder="1"/>
    </xf>
    <xf numFmtId="164" fontId="2" fillId="0" borderId="40" xfId="0" applyNumberFormat="1" applyFont="1" applyBorder="1" applyAlignment="1">
      <alignment horizontal="left" wrapText="1"/>
    </xf>
    <xf numFmtId="0" fontId="2" fillId="0" borderId="40" xfId="0" applyFont="1" applyBorder="1"/>
    <xf numFmtId="2" fontId="6" fillId="2" borderId="5" xfId="0" applyNumberFormat="1" applyFont="1" applyFill="1" applyBorder="1" applyAlignment="1">
      <alignment horizontal="center"/>
    </xf>
    <xf numFmtId="2" fontId="10" fillId="2" borderId="5" xfId="0" applyNumberFormat="1" applyFont="1" applyFill="1" applyBorder="1" applyAlignment="1" applyProtection="1">
      <alignment horizontal="center" vertical="top" wrapText="1"/>
    </xf>
    <xf numFmtId="2" fontId="6" fillId="0" borderId="5" xfId="0" applyNumberFormat="1" applyFont="1" applyFill="1" applyBorder="1" applyAlignment="1">
      <alignment horizontal="center"/>
    </xf>
    <xf numFmtId="2" fontId="6" fillId="0" borderId="7" xfId="0" applyNumberFormat="1" applyFont="1" applyFill="1" applyBorder="1" applyAlignment="1" applyProtection="1">
      <alignment horizontal="center" vertical="top" wrapText="1"/>
    </xf>
    <xf numFmtId="0" fontId="19" fillId="3" borderId="0" xfId="0" applyFont="1" applyFill="1"/>
    <xf numFmtId="0" fontId="6" fillId="2" borderId="8" xfId="0" applyFont="1" applyFill="1" applyBorder="1" applyAlignment="1">
      <alignment horizontal="center" vertical="center" wrapText="1"/>
    </xf>
    <xf numFmtId="0" fontId="19" fillId="0" borderId="0" xfId="0" applyFont="1" applyFill="1"/>
    <xf numFmtId="0" fontId="19" fillId="0" borderId="0" xfId="0" applyFont="1"/>
    <xf numFmtId="0" fontId="2" fillId="0" borderId="26" xfId="0" applyFont="1" applyBorder="1" applyAlignment="1">
      <alignment horizontal="left" vertical="center" wrapText="1"/>
    </xf>
    <xf numFmtId="0" fontId="2" fillId="0" borderId="32" xfId="0" applyFont="1" applyBorder="1" applyAlignment="1">
      <alignment horizontal="left" vertical="center" wrapText="1"/>
    </xf>
    <xf numFmtId="0" fontId="2" fillId="0" borderId="28" xfId="0" applyFont="1" applyBorder="1" applyAlignment="1">
      <alignment horizontal="left" vertical="center" wrapText="1"/>
    </xf>
    <xf numFmtId="0" fontId="2" fillId="0" borderId="0" xfId="0" applyFont="1" applyFill="1"/>
    <xf numFmtId="0" fontId="8" fillId="3" borderId="0" xfId="0" applyFont="1" applyFill="1"/>
    <xf numFmtId="0" fontId="21" fillId="0" borderId="0" xfId="0" applyFont="1"/>
    <xf numFmtId="0" fontId="2" fillId="0" borderId="37" xfId="0" applyFont="1" applyBorder="1"/>
    <xf numFmtId="0" fontId="2" fillId="0" borderId="38" xfId="0" applyFont="1" applyBorder="1"/>
    <xf numFmtId="0" fontId="2" fillId="0" borderId="39" xfId="0" applyFont="1" applyBorder="1"/>
    <xf numFmtId="0" fontId="7" fillId="0" borderId="13" xfId="0" applyNumberFormat="1" applyFont="1" applyFill="1" applyBorder="1" applyAlignment="1"/>
    <xf numFmtId="0" fontId="7" fillId="0" borderId="10" xfId="0" applyNumberFormat="1" applyFont="1" applyFill="1" applyBorder="1" applyAlignment="1">
      <alignment horizontal="center"/>
    </xf>
    <xf numFmtId="0" fontId="22" fillId="0" borderId="0" xfId="0" applyFont="1"/>
    <xf numFmtId="0" fontId="2" fillId="3" borderId="0" xfId="0" applyFont="1" applyFill="1"/>
    <xf numFmtId="0" fontId="2" fillId="0" borderId="0" xfId="0" applyFont="1" applyBorder="1" applyAlignment="1">
      <alignment horizontal="center"/>
    </xf>
    <xf numFmtId="2" fontId="7" fillId="0" borderId="7" xfId="0" applyNumberFormat="1" applyFont="1" applyFill="1" applyBorder="1" applyAlignment="1">
      <alignment horizontal="center"/>
    </xf>
    <xf numFmtId="0" fontId="2" fillId="0" borderId="0" xfId="0" applyFont="1" applyAlignment="1">
      <alignment horizontal="center"/>
    </xf>
    <xf numFmtId="2" fontId="14" fillId="0" borderId="0" xfId="0" applyNumberFormat="1" applyFont="1" applyFill="1" applyBorder="1" applyAlignment="1" applyProtection="1">
      <alignment horizontal="center" vertical="center"/>
    </xf>
    <xf numFmtId="0" fontId="2" fillId="0" borderId="5" xfId="0" applyFont="1" applyBorder="1"/>
    <xf numFmtId="0" fontId="19" fillId="2" borderId="4" xfId="0" applyNumberFormat="1" applyFont="1" applyFill="1" applyBorder="1" applyAlignment="1" applyProtection="1">
      <alignment horizontal="left" vertical="top" wrapText="1"/>
    </xf>
    <xf numFmtId="0" fontId="2" fillId="2" borderId="1" xfId="0" applyFont="1" applyFill="1" applyBorder="1"/>
    <xf numFmtId="2" fontId="19" fillId="2" borderId="5" xfId="0" applyNumberFormat="1" applyFont="1" applyFill="1" applyBorder="1" applyAlignment="1">
      <alignment horizontal="center"/>
    </xf>
    <xf numFmtId="0" fontId="2" fillId="0" borderId="0" xfId="0" applyFont="1" applyFill="1" applyBorder="1"/>
    <xf numFmtId="0" fontId="6" fillId="8" borderId="1" xfId="0" applyNumberFormat="1" applyFont="1" applyFill="1" applyBorder="1" applyAlignment="1" applyProtection="1">
      <alignment horizontal="left" vertical="center"/>
    </xf>
    <xf numFmtId="0" fontId="7" fillId="8" borderId="1"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6" fillId="2" borderId="2" xfId="0" applyNumberFormat="1" applyFont="1" applyFill="1" applyBorder="1" applyAlignment="1">
      <alignment horizontal="center" wrapText="1"/>
    </xf>
    <xf numFmtId="0" fontId="19" fillId="2" borderId="9" xfId="0" applyFont="1" applyFill="1" applyBorder="1" applyAlignment="1">
      <alignment horizontal="center"/>
    </xf>
    <xf numFmtId="0" fontId="6" fillId="8" borderId="1" xfId="0" applyNumberFormat="1" applyFont="1" applyFill="1" applyBorder="1" applyAlignment="1" applyProtection="1">
      <alignment horizontal="center" vertical="center"/>
    </xf>
    <xf numFmtId="0" fontId="17" fillId="4" borderId="1" xfId="0" applyNumberFormat="1" applyFont="1" applyFill="1" applyBorder="1" applyAlignment="1" applyProtection="1">
      <alignment horizontal="center" vertical="center"/>
    </xf>
    <xf numFmtId="0" fontId="20" fillId="2" borderId="15" xfId="0" applyFont="1" applyFill="1" applyBorder="1" applyAlignment="1">
      <alignment horizontal="center" vertical="center" wrapText="1" readingOrder="1"/>
    </xf>
    <xf numFmtId="0" fontId="19" fillId="2" borderId="40" xfId="0" applyFont="1" applyFill="1" applyBorder="1" applyAlignment="1">
      <alignment horizontal="center"/>
    </xf>
    <xf numFmtId="0" fontId="20" fillId="2" borderId="29" xfId="0" applyFont="1" applyFill="1" applyBorder="1" applyAlignment="1">
      <alignment horizontal="center" vertical="center" wrapText="1"/>
    </xf>
    <xf numFmtId="0" fontId="19" fillId="2" borderId="23" xfId="0" applyFont="1" applyFill="1" applyBorder="1" applyAlignment="1">
      <alignment horizontal="center"/>
    </xf>
    <xf numFmtId="0" fontId="19" fillId="2" borderId="24" xfId="0" applyFont="1" applyFill="1" applyBorder="1" applyAlignment="1">
      <alignment horizontal="center"/>
    </xf>
    <xf numFmtId="0" fontId="9" fillId="4" borderId="1" xfId="0" applyNumberFormat="1" applyFont="1" applyFill="1" applyBorder="1" applyAlignment="1" applyProtection="1">
      <alignment horizontal="center" vertical="center"/>
    </xf>
    <xf numFmtId="0" fontId="19" fillId="2" borderId="30" xfId="0" applyFont="1" applyFill="1" applyBorder="1" applyAlignment="1">
      <alignment horizontal="center"/>
    </xf>
    <xf numFmtId="0" fontId="19" fillId="2" borderId="29" xfId="0" applyFont="1" applyFill="1" applyBorder="1" applyAlignment="1">
      <alignment horizontal="center" vertical="center" wrapText="1" readingOrder="1"/>
    </xf>
    <xf numFmtId="0" fontId="19" fillId="2" borderId="34" xfId="0" applyFont="1" applyFill="1" applyBorder="1" applyAlignment="1">
      <alignment horizontal="center"/>
    </xf>
    <xf numFmtId="0" fontId="19" fillId="2" borderId="35" xfId="0" applyFont="1" applyFill="1" applyBorder="1" applyAlignment="1">
      <alignment horizontal="center"/>
    </xf>
    <xf numFmtId="0" fontId="6" fillId="2" borderId="21" xfId="0" applyNumberFormat="1" applyFont="1" applyFill="1" applyBorder="1" applyAlignment="1">
      <alignment horizontal="center" wrapText="1"/>
    </xf>
    <xf numFmtId="0" fontId="2" fillId="2" borderId="1" xfId="0" applyFont="1" applyFill="1" applyBorder="1" applyAlignment="1">
      <alignment horizontal="center"/>
    </xf>
    <xf numFmtId="0" fontId="19" fillId="2" borderId="5" xfId="0" applyNumberFormat="1" applyFont="1" applyFill="1" applyBorder="1" applyAlignment="1">
      <alignment horizontal="center"/>
    </xf>
    <xf numFmtId="0" fontId="19" fillId="0" borderId="4" xfId="0" applyNumberFormat="1" applyFont="1" applyFill="1" applyBorder="1" applyAlignment="1"/>
    <xf numFmtId="0" fontId="19" fillId="2" borderId="4" xfId="0" applyNumberFormat="1" applyFont="1" applyFill="1" applyBorder="1" applyAlignment="1"/>
    <xf numFmtId="0" fontId="7" fillId="0" borderId="0" xfId="0" applyNumberFormat="1" applyFont="1" applyFill="1" applyBorder="1" applyAlignment="1">
      <alignment horizontal="center"/>
    </xf>
    <xf numFmtId="0" fontId="2" fillId="0" borderId="0" xfId="0" applyFont="1" applyAlignment="1">
      <alignment wrapText="1"/>
    </xf>
    <xf numFmtId="0" fontId="9" fillId="7" borderId="41" xfId="0" applyNumberFormat="1" applyFont="1" applyFill="1" applyBorder="1" applyAlignment="1"/>
    <xf numFmtId="2" fontId="9" fillId="7" borderId="42" xfId="0" applyNumberFormat="1" applyFont="1" applyFill="1" applyBorder="1" applyAlignment="1">
      <alignment horizontal="center"/>
    </xf>
    <xf numFmtId="0" fontId="2" fillId="9" borderId="0" xfId="0" applyFont="1" applyFill="1"/>
    <xf numFmtId="0" fontId="9" fillId="9" borderId="0" xfId="0" applyNumberFormat="1" applyFont="1" applyFill="1" applyBorder="1" applyAlignment="1"/>
    <xf numFmtId="2" fontId="9" fillId="9" borderId="0" xfId="0" applyNumberFormat="1" applyFont="1" applyFill="1" applyBorder="1" applyAlignment="1">
      <alignment horizontal="center"/>
    </xf>
    <xf numFmtId="0" fontId="7" fillId="0" borderId="2" xfId="0" applyNumberFormat="1" applyFont="1" applyFill="1" applyBorder="1" applyAlignment="1"/>
    <xf numFmtId="0" fontId="7" fillId="0" borderId="3" xfId="0" applyNumberFormat="1" applyFont="1" applyFill="1" applyBorder="1" applyAlignment="1">
      <alignment horizontal="center"/>
    </xf>
    <xf numFmtId="0" fontId="2" fillId="9" borderId="4" xfId="0" applyFont="1" applyFill="1" applyBorder="1"/>
    <xf numFmtId="0" fontId="2" fillId="9" borderId="6" xfId="0" applyFont="1" applyFill="1" applyBorder="1"/>
    <xf numFmtId="0" fontId="2" fillId="9" borderId="5" xfId="0" applyFont="1" applyFill="1" applyBorder="1" applyAlignment="1">
      <alignment horizontal="center"/>
    </xf>
    <xf numFmtId="0" fontId="2" fillId="9" borderId="7" xfId="0" applyFont="1" applyFill="1" applyBorder="1" applyAlignment="1">
      <alignment horizontal="center"/>
    </xf>
    <xf numFmtId="0" fontId="23" fillId="0" borderId="1" xfId="0" applyNumberFormat="1" applyFont="1" applyFill="1" applyBorder="1" applyAlignment="1" applyProtection="1">
      <alignment horizontal="center" vertical="top" wrapText="1"/>
    </xf>
    <xf numFmtId="0" fontId="2" fillId="0" borderId="0" xfId="0" applyFont="1" applyBorder="1" applyAlignment="1">
      <alignment horizontal="left" vertical="center" wrapText="1"/>
    </xf>
    <xf numFmtId="2" fontId="2" fillId="0" borderId="43" xfId="0" applyNumberFormat="1" applyFont="1" applyBorder="1" applyAlignment="1">
      <alignment horizontal="center"/>
    </xf>
    <xf numFmtId="0" fontId="23" fillId="0" borderId="4" xfId="0" applyNumberFormat="1" applyFont="1" applyFill="1" applyBorder="1" applyAlignment="1" applyProtection="1">
      <alignment horizontal="left" vertical="top" wrapText="1"/>
    </xf>
    <xf numFmtId="0" fontId="23" fillId="0" borderId="6" xfId="0" applyNumberFormat="1" applyFont="1" applyFill="1" applyBorder="1" applyAlignment="1" applyProtection="1">
      <alignment horizontal="left" vertical="top" wrapText="1"/>
    </xf>
    <xf numFmtId="0" fontId="23" fillId="0" borderId="20" xfId="0" applyNumberFormat="1" applyFont="1" applyFill="1" applyBorder="1" applyAlignment="1" applyProtection="1">
      <alignment horizontal="center" vertical="top" wrapText="1"/>
    </xf>
    <xf numFmtId="2" fontId="24" fillId="0" borderId="5" xfId="0" applyNumberFormat="1" applyFont="1" applyFill="1" applyBorder="1" applyAlignment="1">
      <alignment horizontal="center"/>
    </xf>
    <xf numFmtId="2" fontId="24" fillId="0" borderId="7" xfId="0" applyNumberFormat="1" applyFont="1" applyFill="1" applyBorder="1" applyAlignment="1">
      <alignment horizontal="center"/>
    </xf>
    <xf numFmtId="2" fontId="7" fillId="0" borderId="0" xfId="0" applyNumberFormat="1" applyFont="1" applyFill="1" applyBorder="1" applyAlignment="1">
      <alignment horizontal="center"/>
    </xf>
    <xf numFmtId="0" fontId="21" fillId="0" borderId="0" xfId="0" applyFont="1" applyAlignment="1">
      <alignment horizontal="center"/>
    </xf>
    <xf numFmtId="0" fontId="5" fillId="0" borderId="0" xfId="0" applyFont="1" applyAlignment="1">
      <alignment horizontal="center"/>
    </xf>
    <xf numFmtId="0" fontId="23"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horizontal="center" vertical="top" wrapText="1"/>
    </xf>
    <xf numFmtId="2" fontId="24" fillId="0" borderId="0" xfId="0" applyNumberFormat="1" applyFont="1" applyFill="1" applyBorder="1" applyAlignment="1">
      <alignment horizontal="center"/>
    </xf>
    <xf numFmtId="0" fontId="8" fillId="7" borderId="20" xfId="0" applyFont="1" applyFill="1" applyBorder="1" applyAlignment="1">
      <alignment horizontal="center"/>
    </xf>
    <xf numFmtId="2" fontId="19" fillId="5" borderId="5" xfId="0" applyNumberFormat="1" applyFont="1" applyFill="1" applyBorder="1" applyAlignment="1">
      <alignment horizontal="center"/>
    </xf>
    <xf numFmtId="0" fontId="20" fillId="2" borderId="44" xfId="0" applyFont="1" applyFill="1" applyBorder="1" applyAlignment="1">
      <alignment horizontal="left" vertical="center" wrapText="1" readingOrder="1"/>
    </xf>
    <xf numFmtId="0" fontId="20" fillId="2" borderId="16" xfId="0" applyFont="1" applyFill="1" applyBorder="1" applyAlignment="1">
      <alignment horizontal="left" vertical="center" wrapText="1" readingOrder="1"/>
    </xf>
    <xf numFmtId="166" fontId="2" fillId="0" borderId="0" xfId="0" applyNumberFormat="1" applyFont="1" applyFill="1" applyBorder="1"/>
    <xf numFmtId="0" fontId="19" fillId="0" borderId="1" xfId="0" applyFont="1" applyFill="1" applyBorder="1" applyAlignment="1">
      <alignment horizontal="center"/>
    </xf>
    <xf numFmtId="2" fontId="10" fillId="0" borderId="5" xfId="0" applyNumberFormat="1" applyFont="1" applyFill="1" applyBorder="1" applyAlignment="1" applyProtection="1">
      <alignment horizontal="center" vertical="top" wrapText="1"/>
    </xf>
    <xf numFmtId="2" fontId="11" fillId="0" borderId="5" xfId="0" applyNumberFormat="1" applyFont="1" applyFill="1" applyBorder="1" applyAlignment="1" applyProtection="1">
      <alignment horizontal="center" vertical="top" wrapText="1"/>
    </xf>
    <xf numFmtId="0" fontId="6" fillId="2" borderId="1" xfId="0" applyNumberFormat="1" applyFont="1" applyFill="1" applyBorder="1" applyAlignment="1" applyProtection="1">
      <alignment horizontal="left" vertical="top" wrapText="1"/>
    </xf>
    <xf numFmtId="2" fontId="6" fillId="2" borderId="5" xfId="0" applyNumberFormat="1" applyFont="1" applyFill="1" applyBorder="1" applyAlignment="1" applyProtection="1">
      <alignment horizontal="center" vertical="top" wrapText="1"/>
    </xf>
    <xf numFmtId="0" fontId="6"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2" fillId="0" borderId="18" xfId="0" applyFont="1" applyBorder="1" applyAlignment="1"/>
    <xf numFmtId="0" fontId="6" fillId="2" borderId="18"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19" fillId="6" borderId="45" xfId="0" applyNumberFormat="1" applyFont="1" applyFill="1" applyBorder="1" applyAlignment="1"/>
    <xf numFmtId="2" fontId="19" fillId="6" borderId="46" xfId="0" applyNumberFormat="1" applyFont="1" applyFill="1" applyBorder="1" applyAlignment="1">
      <alignment horizontal="center"/>
    </xf>
    <xf numFmtId="2" fontId="2" fillId="0" borderId="7" xfId="0" applyNumberFormat="1" applyFont="1" applyFill="1" applyBorder="1" applyAlignment="1">
      <alignment horizontal="center"/>
    </xf>
    <xf numFmtId="0" fontId="19" fillId="6" borderId="46" xfId="0" applyNumberFormat="1" applyFont="1" applyFill="1" applyBorder="1" applyAlignment="1">
      <alignment horizontal="center"/>
    </xf>
    <xf numFmtId="39" fontId="24" fillId="0" borderId="1" xfId="2" applyNumberFormat="1" applyFont="1" applyFill="1" applyBorder="1" applyAlignment="1">
      <alignment horizontal="center"/>
    </xf>
    <xf numFmtId="0" fontId="7" fillId="0" borderId="7" xfId="0" applyNumberFormat="1" applyFont="1" applyFill="1" applyBorder="1" applyAlignment="1">
      <alignment horizontal="center"/>
    </xf>
    <xf numFmtId="2" fontId="2" fillId="9" borderId="5" xfId="0" applyNumberFormat="1" applyFont="1" applyFill="1" applyBorder="1" applyAlignment="1">
      <alignment horizontal="center"/>
    </xf>
  </cellXfs>
  <cellStyles count="3">
    <cellStyle name="Comm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topLeftCell="A4" workbookViewId="0">
      <selection activeCell="A12" sqref="A12"/>
    </sheetView>
  </sheetViews>
  <sheetFormatPr defaultRowHeight="15" x14ac:dyDescent="0.25"/>
  <cols>
    <col min="1" max="1" width="49.5703125" style="7" bestFit="1" customWidth="1"/>
    <col min="2" max="2" width="25.140625" style="7" customWidth="1"/>
    <col min="3" max="3" width="14.140625" style="7" customWidth="1"/>
    <col min="4" max="4" width="30.28515625" style="7" customWidth="1"/>
    <col min="5" max="5" width="20.42578125" style="7" customWidth="1"/>
    <col min="6" max="6" width="16" style="7" customWidth="1"/>
    <col min="7" max="7" width="12.85546875" style="7" customWidth="1"/>
    <col min="8" max="8" width="18.140625" style="7" customWidth="1"/>
    <col min="9" max="16384" width="9.140625" style="7"/>
  </cols>
  <sheetData>
    <row r="1" spans="1:8" ht="20.25" x14ac:dyDescent="0.3">
      <c r="A1" s="51" t="s">
        <v>9</v>
      </c>
    </row>
    <row r="2" spans="1:8" x14ac:dyDescent="0.25">
      <c r="A2" s="47"/>
    </row>
    <row r="3" spans="1:8" s="6" customFormat="1" ht="13.5" thickBot="1" x14ac:dyDescent="0.25">
      <c r="A3" s="121" t="s">
        <v>10</v>
      </c>
    </row>
    <row r="4" spans="1:8" s="6" customFormat="1" ht="24" customHeight="1" thickTop="1" thickBot="1" x14ac:dyDescent="0.25">
      <c r="A4" s="122" t="s">
        <v>0</v>
      </c>
      <c r="B4" s="122" t="s">
        <v>1</v>
      </c>
      <c r="C4" s="207" t="s">
        <v>2</v>
      </c>
      <c r="D4" s="207"/>
      <c r="E4" s="122" t="s">
        <v>3</v>
      </c>
      <c r="F4" s="207" t="s">
        <v>4</v>
      </c>
      <c r="G4" s="207"/>
      <c r="H4" s="207"/>
    </row>
    <row r="5" spans="1:8" s="6" customFormat="1" ht="63.75" customHeight="1" thickTop="1" thickBot="1" x14ac:dyDescent="0.25">
      <c r="A5" s="53" t="s">
        <v>154</v>
      </c>
      <c r="B5" s="5" t="s">
        <v>5</v>
      </c>
      <c r="C5" s="3" t="s">
        <v>6</v>
      </c>
      <c r="D5" s="3" t="s">
        <v>369</v>
      </c>
      <c r="E5" s="5" t="s">
        <v>36</v>
      </c>
      <c r="F5" s="5" t="s">
        <v>8</v>
      </c>
      <c r="G5" s="5" t="s">
        <v>224</v>
      </c>
      <c r="H5" s="3" t="s">
        <v>223</v>
      </c>
    </row>
    <row r="6" spans="1:8" s="6" customFormat="1" ht="13.5" thickTop="1" x14ac:dyDescent="0.2"/>
    <row r="7" spans="1:8" s="6" customFormat="1" ht="12.75" x14ac:dyDescent="0.2"/>
    <row r="8" spans="1:8" s="6" customFormat="1" ht="13.5" thickBot="1" x14ac:dyDescent="0.25">
      <c r="A8" s="121" t="s">
        <v>11</v>
      </c>
      <c r="D8" s="123"/>
    </row>
    <row r="9" spans="1:8" s="6" customFormat="1" ht="69.75" customHeight="1" thickTop="1" thickBot="1" x14ac:dyDescent="0.25">
      <c r="A9" s="156" t="s">
        <v>21</v>
      </c>
      <c r="B9" s="208" t="s">
        <v>301</v>
      </c>
      <c r="C9" s="209"/>
    </row>
    <row r="10" spans="1:8" s="6" customFormat="1" ht="11.25" customHeight="1" thickTop="1" x14ac:dyDescent="0.2"/>
    <row r="11" spans="1:8" s="6" customFormat="1" ht="13.5" customHeight="1" x14ac:dyDescent="0.2"/>
    <row r="12" spans="1:8" s="6" customFormat="1" ht="13.5" customHeight="1" thickBot="1" x14ac:dyDescent="0.25">
      <c r="A12" s="121" t="s">
        <v>12</v>
      </c>
    </row>
    <row r="13" spans="1:8" s="140" customFormat="1" ht="11.25" customHeight="1" thickTop="1" x14ac:dyDescent="0.2">
      <c r="A13" s="157" t="s">
        <v>13</v>
      </c>
      <c r="B13" s="158" t="s">
        <v>14</v>
      </c>
    </row>
    <row r="14" spans="1:8" s="6" customFormat="1" ht="15.75" customHeight="1" x14ac:dyDescent="0.2">
      <c r="A14" s="104" t="s">
        <v>374</v>
      </c>
      <c r="B14" s="105" t="s">
        <v>313</v>
      </c>
    </row>
    <row r="15" spans="1:8" s="6" customFormat="1" ht="14.25" customHeight="1" thickBot="1" x14ac:dyDescent="0.25">
      <c r="A15" s="106"/>
      <c r="B15" s="107" t="s">
        <v>314</v>
      </c>
    </row>
    <row r="16" spans="1:8" s="6" customFormat="1" ht="11.25" customHeight="1" thickTop="1" x14ac:dyDescent="0.2"/>
    <row r="17" spans="1:5" s="6" customFormat="1" ht="11.25" customHeight="1" x14ac:dyDescent="0.2"/>
    <row r="18" spans="1:5" s="6" customFormat="1" ht="11.25" customHeight="1" thickBot="1" x14ac:dyDescent="0.25">
      <c r="A18" s="121" t="s">
        <v>77</v>
      </c>
    </row>
    <row r="19" spans="1:5" s="140" customFormat="1" ht="21.75" customHeight="1" thickTop="1" x14ac:dyDescent="0.2">
      <c r="A19" s="150" t="s">
        <v>87</v>
      </c>
      <c r="B19" s="11" t="s">
        <v>23</v>
      </c>
      <c r="D19" s="150" t="s">
        <v>87</v>
      </c>
      <c r="E19" s="11" t="s">
        <v>23</v>
      </c>
    </row>
    <row r="20" spans="1:5" s="6" customFormat="1" ht="13.5" customHeight="1" x14ac:dyDescent="0.2">
      <c r="A20" s="55" t="s">
        <v>26</v>
      </c>
      <c r="B20" s="56">
        <v>5.7288253448094695</v>
      </c>
      <c r="D20" s="55" t="s">
        <v>123</v>
      </c>
      <c r="E20" s="56">
        <v>0.98708634541772367</v>
      </c>
    </row>
    <row r="21" spans="1:5" s="6" customFormat="1" ht="12.75" customHeight="1" x14ac:dyDescent="0.2">
      <c r="A21" s="55" t="s">
        <v>27</v>
      </c>
      <c r="B21" s="56">
        <v>5.1112026178418146</v>
      </c>
      <c r="D21" s="55" t="s">
        <v>150</v>
      </c>
      <c r="E21" s="56">
        <v>0.98556674311238179</v>
      </c>
    </row>
    <row r="22" spans="1:5" s="6" customFormat="1" ht="12.75" customHeight="1" x14ac:dyDescent="0.2">
      <c r="A22" s="55" t="s">
        <v>24</v>
      </c>
      <c r="B22" s="56">
        <v>4.5990290320967642</v>
      </c>
      <c r="D22" s="55" t="s">
        <v>317</v>
      </c>
      <c r="E22" s="56">
        <v>0.98539200952156514</v>
      </c>
    </row>
    <row r="23" spans="1:5" s="6" customFormat="1" ht="12.75" customHeight="1" x14ac:dyDescent="0.2">
      <c r="A23" s="55" t="s">
        <v>25</v>
      </c>
      <c r="B23" s="56">
        <v>4.0542070950110327</v>
      </c>
      <c r="D23" s="55" t="s">
        <v>94</v>
      </c>
      <c r="E23" s="56">
        <v>0.96655832935107611</v>
      </c>
    </row>
    <row r="24" spans="1:5" s="6" customFormat="1" ht="12.75" customHeight="1" x14ac:dyDescent="0.2">
      <c r="A24" s="55" t="s">
        <v>32</v>
      </c>
      <c r="B24" s="56">
        <v>4.0410690369920985</v>
      </c>
      <c r="D24" s="55" t="s">
        <v>272</v>
      </c>
      <c r="E24" s="56">
        <v>0.94408786573147097</v>
      </c>
    </row>
    <row r="25" spans="1:5" s="6" customFormat="1" ht="12.75" customHeight="1" x14ac:dyDescent="0.2">
      <c r="A25" s="55" t="s">
        <v>31</v>
      </c>
      <c r="B25" s="56">
        <v>3.8188133221978218</v>
      </c>
      <c r="D25" s="55" t="s">
        <v>318</v>
      </c>
      <c r="E25" s="56">
        <v>0.94050675853010679</v>
      </c>
    </row>
    <row r="26" spans="1:5" s="6" customFormat="1" ht="12.75" customHeight="1" x14ac:dyDescent="0.2">
      <c r="A26" s="55" t="s">
        <v>97</v>
      </c>
      <c r="B26" s="56">
        <v>3.1691782942443818</v>
      </c>
      <c r="D26" s="55" t="s">
        <v>274</v>
      </c>
      <c r="E26" s="56">
        <v>0.90173527771729522</v>
      </c>
    </row>
    <row r="27" spans="1:5" s="6" customFormat="1" ht="12.75" customHeight="1" x14ac:dyDescent="0.2">
      <c r="A27" s="55" t="s">
        <v>45</v>
      </c>
      <c r="B27" s="56">
        <v>2.8339339147534544</v>
      </c>
      <c r="D27" s="55" t="s">
        <v>319</v>
      </c>
      <c r="E27" s="56">
        <v>0.84895695142141669</v>
      </c>
    </row>
    <row r="28" spans="1:5" s="6" customFormat="1" ht="12.75" customHeight="1" x14ac:dyDescent="0.2">
      <c r="A28" s="55" t="s">
        <v>50</v>
      </c>
      <c r="B28" s="56">
        <v>2.8308396991881444</v>
      </c>
      <c r="D28" s="55" t="s">
        <v>52</v>
      </c>
      <c r="E28" s="56">
        <v>0.81169707935427515</v>
      </c>
    </row>
    <row r="29" spans="1:5" s="6" customFormat="1" ht="12.75" customHeight="1" x14ac:dyDescent="0.2">
      <c r="A29" s="55" t="s">
        <v>39</v>
      </c>
      <c r="B29" s="56">
        <v>2.8093819949756682</v>
      </c>
      <c r="D29" s="55" t="s">
        <v>120</v>
      </c>
      <c r="E29" s="56">
        <v>0.80915103268773014</v>
      </c>
    </row>
    <row r="30" spans="1:5" s="6" customFormat="1" ht="12.75" customHeight="1" x14ac:dyDescent="0.2">
      <c r="A30" s="55" t="s">
        <v>33</v>
      </c>
      <c r="B30" s="56">
        <v>2.7539606699757426</v>
      </c>
      <c r="D30" s="55" t="s">
        <v>70</v>
      </c>
      <c r="E30" s="56">
        <v>0.80720591643064832</v>
      </c>
    </row>
    <row r="31" spans="1:5" s="6" customFormat="1" ht="12.75" customHeight="1" x14ac:dyDescent="0.2">
      <c r="A31" s="55" t="s">
        <v>30</v>
      </c>
      <c r="B31" s="56">
        <v>2.6947290555899914</v>
      </c>
      <c r="D31" s="55" t="s">
        <v>62</v>
      </c>
      <c r="E31" s="56">
        <v>0.74524017073529514</v>
      </c>
    </row>
    <row r="32" spans="1:5" s="6" customFormat="1" ht="12.75" customHeight="1" x14ac:dyDescent="0.2">
      <c r="A32" s="55" t="s">
        <v>315</v>
      </c>
      <c r="B32" s="56">
        <v>2.656531298463602</v>
      </c>
      <c r="D32" s="55" t="s">
        <v>323</v>
      </c>
      <c r="E32" s="56">
        <v>0.70358267846857625</v>
      </c>
    </row>
    <row r="33" spans="1:5" s="6" customFormat="1" ht="12.75" customHeight="1" x14ac:dyDescent="0.2">
      <c r="A33" s="55" t="s">
        <v>106</v>
      </c>
      <c r="B33" s="56">
        <v>2.4558820198088238</v>
      </c>
      <c r="D33" s="55" t="s">
        <v>324</v>
      </c>
      <c r="E33" s="56">
        <v>0.67295911035390665</v>
      </c>
    </row>
    <row r="34" spans="1:5" s="6" customFormat="1" ht="12.75" customHeight="1" x14ac:dyDescent="0.2">
      <c r="A34" s="55" t="s">
        <v>48</v>
      </c>
      <c r="B34" s="56">
        <v>2.3944483554712881</v>
      </c>
      <c r="D34" s="55" t="s">
        <v>320</v>
      </c>
      <c r="E34" s="56">
        <v>0.66865724968528484</v>
      </c>
    </row>
    <row r="35" spans="1:5" s="6" customFormat="1" ht="12.75" customHeight="1" x14ac:dyDescent="0.2">
      <c r="A35" s="55" t="s">
        <v>61</v>
      </c>
      <c r="B35" s="56">
        <v>2.1720728602983987</v>
      </c>
      <c r="D35" s="55" t="s">
        <v>122</v>
      </c>
      <c r="E35" s="56">
        <v>0.66276399781722062</v>
      </c>
    </row>
    <row r="36" spans="1:5" s="6" customFormat="1" ht="12.75" customHeight="1" x14ac:dyDescent="0.2">
      <c r="A36" s="55" t="s">
        <v>29</v>
      </c>
      <c r="B36" s="56">
        <v>2.1534917881620244</v>
      </c>
      <c r="D36" s="55" t="s">
        <v>57</v>
      </c>
      <c r="E36" s="56">
        <v>0.65374464150352252</v>
      </c>
    </row>
    <row r="37" spans="1:5" s="6" customFormat="1" ht="12.75" customHeight="1" x14ac:dyDescent="0.2">
      <c r="A37" s="55" t="s">
        <v>56</v>
      </c>
      <c r="B37" s="56">
        <v>2.0164972110113282</v>
      </c>
      <c r="D37" s="55" t="s">
        <v>308</v>
      </c>
      <c r="E37" s="56">
        <v>0.64216854111192212</v>
      </c>
    </row>
    <row r="38" spans="1:5" s="6" customFormat="1" ht="12.75" customHeight="1" x14ac:dyDescent="0.2">
      <c r="A38" s="55" t="s">
        <v>51</v>
      </c>
      <c r="B38" s="56">
        <v>1.9630928263101459</v>
      </c>
      <c r="D38" s="55" t="s">
        <v>102</v>
      </c>
      <c r="E38" s="56">
        <v>0.63689286704471049</v>
      </c>
    </row>
    <row r="39" spans="1:5" s="6" customFormat="1" ht="12.75" customHeight="1" x14ac:dyDescent="0.2">
      <c r="A39" s="55" t="s">
        <v>40</v>
      </c>
      <c r="B39" s="56">
        <v>1.7917995315218871</v>
      </c>
      <c r="D39" s="55" t="s">
        <v>128</v>
      </c>
      <c r="E39" s="56">
        <v>0.50104525775369901</v>
      </c>
    </row>
    <row r="40" spans="1:5" s="6" customFormat="1" ht="12.75" customHeight="1" x14ac:dyDescent="0.2">
      <c r="A40" s="55" t="s">
        <v>117</v>
      </c>
      <c r="B40" s="56">
        <v>1.7829326327767163</v>
      </c>
      <c r="D40" s="55" t="s">
        <v>288</v>
      </c>
      <c r="E40" s="56">
        <v>0.49500635439131263</v>
      </c>
    </row>
    <row r="41" spans="1:5" s="6" customFormat="1" ht="12.75" customHeight="1" x14ac:dyDescent="0.2">
      <c r="A41" s="55" t="s">
        <v>110</v>
      </c>
      <c r="B41" s="56">
        <v>1.7033296750896703</v>
      </c>
      <c r="D41" s="55" t="s">
        <v>321</v>
      </c>
      <c r="E41" s="56">
        <v>0.47507004500980848</v>
      </c>
    </row>
    <row r="42" spans="1:5" s="6" customFormat="1" ht="12.75" customHeight="1" x14ac:dyDescent="0.2">
      <c r="A42" s="55" t="s">
        <v>316</v>
      </c>
      <c r="B42" s="56">
        <v>1.6065823520480975</v>
      </c>
      <c r="D42" s="55" t="s">
        <v>370</v>
      </c>
      <c r="E42" s="56">
        <v>0.44509640551569352</v>
      </c>
    </row>
    <row r="43" spans="1:5" s="6" customFormat="1" ht="12.75" customHeight="1" x14ac:dyDescent="0.2">
      <c r="A43" s="55" t="s">
        <v>47</v>
      </c>
      <c r="B43" s="56">
        <v>1.5603156838993679</v>
      </c>
      <c r="D43" s="55" t="s">
        <v>66</v>
      </c>
      <c r="E43" s="56">
        <v>0.43163542676612121</v>
      </c>
    </row>
    <row r="44" spans="1:5" s="6" customFormat="1" ht="12.75" customHeight="1" x14ac:dyDescent="0.2">
      <c r="A44" s="55" t="s">
        <v>118</v>
      </c>
      <c r="B44" s="56">
        <v>1.5042885630632692</v>
      </c>
      <c r="D44" s="14" t="s">
        <v>371</v>
      </c>
      <c r="E44" s="56">
        <v>0.40813850372207239</v>
      </c>
    </row>
    <row r="45" spans="1:5" s="6" customFormat="1" ht="12.75" customHeight="1" x14ac:dyDescent="0.2">
      <c r="A45" s="55" t="s">
        <v>89</v>
      </c>
      <c r="B45" s="56">
        <v>1.4707920433242814</v>
      </c>
      <c r="D45" s="14" t="s">
        <v>69</v>
      </c>
      <c r="E45" s="56">
        <v>0.4077447506131115</v>
      </c>
    </row>
    <row r="46" spans="1:5" s="6" customFormat="1" ht="12.75" customHeight="1" x14ac:dyDescent="0.2">
      <c r="A46" s="55" t="s">
        <v>63</v>
      </c>
      <c r="B46" s="56">
        <v>1.40187991686896</v>
      </c>
      <c r="D46" s="14" t="s">
        <v>141</v>
      </c>
      <c r="E46" s="56">
        <v>0.36232595964003883</v>
      </c>
    </row>
    <row r="47" spans="1:5" s="6" customFormat="1" ht="12.75" customHeight="1" x14ac:dyDescent="0.2">
      <c r="A47" s="55" t="s">
        <v>359</v>
      </c>
      <c r="B47" s="56">
        <v>1.3123840830359981</v>
      </c>
      <c r="D47" s="55" t="s">
        <v>322</v>
      </c>
      <c r="E47" s="56">
        <v>0.35910029721628112</v>
      </c>
    </row>
    <row r="48" spans="1:5" s="6" customFormat="1" ht="12.75" customHeight="1" x14ac:dyDescent="0.2">
      <c r="A48" s="55" t="s">
        <v>119</v>
      </c>
      <c r="B48" s="56">
        <v>1.3011743834189915</v>
      </c>
      <c r="D48" s="14" t="s">
        <v>65</v>
      </c>
      <c r="E48" s="56">
        <v>0.31547729557526483</v>
      </c>
    </row>
    <row r="49" spans="1:5" s="6" customFormat="1" ht="12.75" customHeight="1" x14ac:dyDescent="0.2">
      <c r="A49" s="55" t="s">
        <v>28</v>
      </c>
      <c r="B49" s="56">
        <v>1.2476635191806356</v>
      </c>
      <c r="D49" s="14" t="s">
        <v>54</v>
      </c>
      <c r="E49" s="56">
        <v>0.24294234929485187</v>
      </c>
    </row>
    <row r="50" spans="1:5" s="6" customFormat="1" ht="12.75" customHeight="1" x14ac:dyDescent="0.2">
      <c r="A50" s="55" t="s">
        <v>113</v>
      </c>
      <c r="B50" s="56">
        <v>1.1990778149326371</v>
      </c>
      <c r="D50" s="14" t="s">
        <v>280</v>
      </c>
      <c r="E50" s="56">
        <v>0.10919343101979341</v>
      </c>
    </row>
    <row r="51" spans="1:5" s="6" customFormat="1" ht="13.5" thickBot="1" x14ac:dyDescent="0.25">
      <c r="A51" s="55" t="s">
        <v>271</v>
      </c>
      <c r="B51" s="56">
        <v>1.1824386882412006</v>
      </c>
      <c r="D51" s="91" t="s">
        <v>325</v>
      </c>
      <c r="E51" s="218">
        <v>5.8319392067383694E-2</v>
      </c>
    </row>
    <row r="52" spans="1:5" s="6" customFormat="1" ht="13.5" thickTop="1" x14ac:dyDescent="0.2">
      <c r="D52" s="216" t="s">
        <v>74</v>
      </c>
      <c r="E52" s="217">
        <v>99.31</v>
      </c>
    </row>
    <row r="53" spans="1:5" s="6" customFormat="1" ht="12.75" x14ac:dyDescent="0.2">
      <c r="D53" s="55" t="s">
        <v>75</v>
      </c>
      <c r="E53" s="56">
        <v>0.69</v>
      </c>
    </row>
    <row r="54" spans="1:5" s="6" customFormat="1" ht="13.5" thickBot="1" x14ac:dyDescent="0.25">
      <c r="D54" s="26" t="s">
        <v>76</v>
      </c>
      <c r="E54" s="27">
        <f>+E53+E52</f>
        <v>100</v>
      </c>
    </row>
    <row r="55" spans="1:5" s="6" customFormat="1" ht="13.5" thickTop="1" x14ac:dyDescent="0.2">
      <c r="A55" s="121" t="s">
        <v>208</v>
      </c>
    </row>
    <row r="56" spans="1:5" s="6" customFormat="1" ht="12.75" x14ac:dyDescent="0.2">
      <c r="A56" s="6" t="s">
        <v>373</v>
      </c>
    </row>
    <row r="57" spans="1:5" s="140" customFormat="1" ht="12.75" x14ac:dyDescent="0.2">
      <c r="A57" s="159" t="s">
        <v>225</v>
      </c>
      <c r="B57" s="63" t="s">
        <v>15</v>
      </c>
      <c r="C57" s="63" t="s">
        <v>16</v>
      </c>
      <c r="D57" s="63" t="s">
        <v>17</v>
      </c>
      <c r="E57" s="63" t="s">
        <v>34</v>
      </c>
    </row>
    <row r="58" spans="1:5" s="6" customFormat="1" ht="12.75" x14ac:dyDescent="0.2">
      <c r="A58" s="58" t="s">
        <v>159</v>
      </c>
      <c r="B58" s="54"/>
      <c r="C58" s="54"/>
      <c r="D58" s="54"/>
      <c r="E58" s="54"/>
    </row>
    <row r="59" spans="1:5" s="6" customFormat="1" ht="12.75" x14ac:dyDescent="0.2">
      <c r="A59" s="59" t="s">
        <v>241</v>
      </c>
      <c r="B59" s="60">
        <v>8.1886334675422177</v>
      </c>
      <c r="C59" s="60">
        <v>15.662209132222138</v>
      </c>
      <c r="D59" s="60">
        <v>11.818583591600529</v>
      </c>
      <c r="E59" s="60">
        <v>10.471627140862605</v>
      </c>
    </row>
    <row r="60" spans="1:5" s="6" customFormat="1" ht="12.75" x14ac:dyDescent="0.2">
      <c r="A60" s="59" t="s">
        <v>242</v>
      </c>
      <c r="B60" s="60">
        <v>10.002164393387636</v>
      </c>
      <c r="C60" s="60">
        <v>16.824715004859758</v>
      </c>
      <c r="D60" s="60">
        <v>0</v>
      </c>
      <c r="E60" s="60">
        <v>12.254380277183419</v>
      </c>
    </row>
    <row r="61" spans="1:5" s="6" customFormat="1" ht="12.75" x14ac:dyDescent="0.2"/>
    <row r="62" spans="1:5" s="6" customFormat="1" ht="12.75" x14ac:dyDescent="0.2">
      <c r="A62" s="61" t="s">
        <v>160</v>
      </c>
      <c r="B62" s="62"/>
      <c r="C62" s="62"/>
      <c r="D62" s="62"/>
      <c r="E62" s="62"/>
    </row>
    <row r="63" spans="1:5" s="6" customFormat="1" ht="12.75" x14ac:dyDescent="0.2">
      <c r="A63" s="59" t="s">
        <v>19</v>
      </c>
      <c r="B63" s="60">
        <v>10.40428794144983</v>
      </c>
      <c r="C63" s="60">
        <v>14.698063526889914</v>
      </c>
      <c r="D63" s="60">
        <v>11.752573031269664</v>
      </c>
      <c r="E63" s="60">
        <v>9.2640087809209284</v>
      </c>
    </row>
    <row r="64" spans="1:5" s="6" customFormat="1" ht="12.75" x14ac:dyDescent="0.2"/>
    <row r="65" spans="1:1" s="6" customFormat="1" ht="12.75" x14ac:dyDescent="0.2"/>
    <row r="66" spans="1:1" s="6" customFormat="1" ht="12.75" x14ac:dyDescent="0.2">
      <c r="A66" s="124" t="s">
        <v>217</v>
      </c>
    </row>
    <row r="67" spans="1:1" s="6" customFormat="1" ht="12.75" x14ac:dyDescent="0.2">
      <c r="A67" s="6" t="s">
        <v>218</v>
      </c>
    </row>
    <row r="68" spans="1:1" s="6" customFormat="1" ht="12.75" x14ac:dyDescent="0.2">
      <c r="A68" s="6" t="s">
        <v>372</v>
      </c>
    </row>
    <row r="69" spans="1:1" s="6" customFormat="1" ht="12.75" x14ac:dyDescent="0.2">
      <c r="A69" s="6" t="s">
        <v>296</v>
      </c>
    </row>
    <row r="70" spans="1:1" s="6" customFormat="1" ht="12.75" x14ac:dyDescent="0.2">
      <c r="A70" s="6" t="s">
        <v>219</v>
      </c>
    </row>
  </sheetData>
  <mergeCells count="3">
    <mergeCell ref="C4:D4"/>
    <mergeCell ref="F4:H4"/>
    <mergeCell ref="B9:C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35" workbookViewId="0">
      <selection activeCell="A51" sqref="A51"/>
    </sheetView>
  </sheetViews>
  <sheetFormatPr defaultRowHeight="15" x14ac:dyDescent="0.25"/>
  <cols>
    <col min="1" max="1" width="44.28515625" style="7" customWidth="1"/>
    <col min="2" max="2" width="26" style="7" customWidth="1"/>
    <col min="3" max="3" width="16.7109375" style="7" customWidth="1"/>
    <col min="4" max="4" width="18.140625" style="7" customWidth="1"/>
    <col min="5" max="5" width="20" style="7" customWidth="1"/>
    <col min="6" max="6" width="17.28515625" style="7" customWidth="1"/>
    <col min="7" max="7" width="20.28515625" style="7" customWidth="1"/>
    <col min="8" max="16384" width="9.140625" style="7"/>
  </cols>
  <sheetData>
    <row r="1" spans="1:7" s="130" customFormat="1" ht="20.25" x14ac:dyDescent="0.3">
      <c r="A1" s="51" t="s">
        <v>299</v>
      </c>
    </row>
    <row r="2" spans="1:7" s="130" customFormat="1" ht="17.25" customHeight="1" x14ac:dyDescent="0.3">
      <c r="A2" s="51"/>
    </row>
    <row r="4" spans="1:7" s="6" customFormat="1" ht="13.5" thickBot="1" x14ac:dyDescent="0.25">
      <c r="A4" s="121" t="s">
        <v>10</v>
      </c>
    </row>
    <row r="5" spans="1:7" s="6" customFormat="1" ht="26.25" customHeight="1" thickTop="1" thickBot="1" x14ac:dyDescent="0.25">
      <c r="A5" s="122" t="s">
        <v>0</v>
      </c>
      <c r="B5" s="122" t="s">
        <v>1</v>
      </c>
      <c r="C5" s="207" t="s">
        <v>2</v>
      </c>
      <c r="D5" s="207"/>
      <c r="E5" s="122" t="s">
        <v>3</v>
      </c>
      <c r="F5" s="210" t="s">
        <v>4</v>
      </c>
      <c r="G5" s="213"/>
    </row>
    <row r="6" spans="1:7" s="6" customFormat="1" ht="99.75" customHeight="1" thickTop="1" thickBot="1" x14ac:dyDescent="0.25">
      <c r="A6" s="5" t="s">
        <v>305</v>
      </c>
      <c r="B6" s="5" t="s">
        <v>202</v>
      </c>
      <c r="C6" s="5" t="s">
        <v>6</v>
      </c>
      <c r="D6" s="5" t="s">
        <v>165</v>
      </c>
      <c r="E6" s="5" t="s">
        <v>164</v>
      </c>
      <c r="F6" s="5" t="s">
        <v>261</v>
      </c>
      <c r="G6" s="5" t="s">
        <v>262</v>
      </c>
    </row>
    <row r="7" spans="1:7" s="6" customFormat="1" ht="13.5" thickTop="1" x14ac:dyDescent="0.2"/>
    <row r="8" spans="1:7" s="6" customFormat="1" ht="12.75" x14ac:dyDescent="0.2"/>
    <row r="9" spans="1:7" s="6" customFormat="1" ht="13.5" thickBot="1" x14ac:dyDescent="0.25">
      <c r="A9" s="121" t="s">
        <v>79</v>
      </c>
    </row>
    <row r="10" spans="1:7" s="6" customFormat="1" ht="49.5" customHeight="1" thickTop="1" thickBot="1" x14ac:dyDescent="0.25">
      <c r="A10" s="198" t="s">
        <v>21</v>
      </c>
      <c r="B10" s="208" t="s">
        <v>201</v>
      </c>
      <c r="C10" s="214"/>
      <c r="D10" s="209"/>
      <c r="F10" s="215"/>
      <c r="G10" s="215"/>
    </row>
    <row r="11" spans="1:7" s="6" customFormat="1" ht="13.5" thickTop="1" x14ac:dyDescent="0.2">
      <c r="D11" s="42"/>
    </row>
    <row r="12" spans="1:7" s="6" customFormat="1" ht="12.75" x14ac:dyDescent="0.2">
      <c r="D12" s="42"/>
    </row>
    <row r="13" spans="1:7" s="6" customFormat="1" ht="12.75" x14ac:dyDescent="0.2">
      <c r="A13" s="121" t="s">
        <v>149</v>
      </c>
    </row>
    <row r="14" spans="1:7" s="140" customFormat="1" ht="12.75" x14ac:dyDescent="0.2">
      <c r="A14" s="151" t="s">
        <v>13</v>
      </c>
      <c r="B14" s="151" t="s">
        <v>14</v>
      </c>
    </row>
    <row r="15" spans="1:7" s="6" customFormat="1" ht="12.75" x14ac:dyDescent="0.2">
      <c r="A15" s="4" t="s">
        <v>410</v>
      </c>
      <c r="B15" s="67" t="s">
        <v>411</v>
      </c>
    </row>
    <row r="16" spans="1:7" s="6" customFormat="1" ht="12.75" x14ac:dyDescent="0.2">
      <c r="A16" s="67"/>
      <c r="B16" s="67" t="s">
        <v>412</v>
      </c>
    </row>
    <row r="17" spans="1:7" s="6" customFormat="1" ht="12.75" x14ac:dyDescent="0.2"/>
    <row r="18" spans="1:7" s="6" customFormat="1" ht="12.75" x14ac:dyDescent="0.2"/>
    <row r="19" spans="1:7" s="6" customFormat="1" ht="13.5" thickBot="1" x14ac:dyDescent="0.25">
      <c r="A19" s="121" t="s">
        <v>77</v>
      </c>
    </row>
    <row r="20" spans="1:7" s="140" customFormat="1" ht="13.5" thickTop="1" x14ac:dyDescent="0.2">
      <c r="A20" s="150" t="s">
        <v>87</v>
      </c>
      <c r="B20" s="25" t="s">
        <v>180</v>
      </c>
      <c r="C20" s="11" t="s">
        <v>23</v>
      </c>
      <c r="E20" s="36"/>
      <c r="F20" s="36"/>
      <c r="G20" s="36"/>
    </row>
    <row r="21" spans="1:7" s="6" customFormat="1" ht="12.75" x14ac:dyDescent="0.2">
      <c r="A21" s="71" t="s">
        <v>166</v>
      </c>
      <c r="B21" s="72" t="s">
        <v>190</v>
      </c>
      <c r="C21" s="142"/>
      <c r="E21" s="94"/>
      <c r="F21" s="95"/>
      <c r="G21" s="78"/>
    </row>
    <row r="22" spans="1:7" s="6" customFormat="1" ht="12" customHeight="1" x14ac:dyDescent="0.2">
      <c r="A22" s="73" t="s">
        <v>292</v>
      </c>
      <c r="B22" s="72" t="s">
        <v>181</v>
      </c>
      <c r="C22" s="57">
        <v>5.81</v>
      </c>
      <c r="E22" s="94"/>
      <c r="F22" s="95"/>
      <c r="G22" s="78"/>
    </row>
    <row r="23" spans="1:7" s="6" customFormat="1" ht="12" customHeight="1" x14ac:dyDescent="0.2">
      <c r="A23" s="73" t="s">
        <v>30</v>
      </c>
      <c r="B23" s="72" t="s">
        <v>182</v>
      </c>
      <c r="C23" s="57">
        <v>1.1599999999999999</v>
      </c>
      <c r="E23" s="94"/>
      <c r="F23" s="95"/>
      <c r="G23" s="78"/>
    </row>
    <row r="24" spans="1:7" s="6" customFormat="1" ht="12" customHeight="1" x14ac:dyDescent="0.2">
      <c r="A24" s="143" t="s">
        <v>169</v>
      </c>
      <c r="B24" s="165"/>
      <c r="C24" s="166">
        <v>6.97</v>
      </c>
      <c r="E24" s="96"/>
      <c r="F24" s="22"/>
      <c r="G24" s="78"/>
    </row>
    <row r="25" spans="1:7" s="6" customFormat="1" ht="12" customHeight="1" x14ac:dyDescent="0.2">
      <c r="A25" s="71" t="s">
        <v>170</v>
      </c>
      <c r="B25" s="72"/>
      <c r="C25" s="57"/>
      <c r="E25" s="94"/>
      <c r="F25" s="22"/>
      <c r="G25" s="78"/>
    </row>
    <row r="26" spans="1:7" s="6" customFormat="1" ht="12" customHeight="1" x14ac:dyDescent="0.2">
      <c r="A26" s="73" t="s">
        <v>171</v>
      </c>
      <c r="B26" s="72" t="s">
        <v>183</v>
      </c>
      <c r="C26" s="56">
        <v>12.65</v>
      </c>
      <c r="E26" s="96"/>
      <c r="F26" s="22"/>
      <c r="G26" s="98"/>
    </row>
    <row r="27" spans="1:7" s="6" customFormat="1" ht="12" customHeight="1" x14ac:dyDescent="0.2">
      <c r="A27" s="73" t="s">
        <v>407</v>
      </c>
      <c r="B27" s="72" t="s">
        <v>181</v>
      </c>
      <c r="C27" s="56">
        <v>11.56</v>
      </c>
      <c r="E27" s="77"/>
      <c r="F27" s="22"/>
      <c r="G27" s="78"/>
    </row>
    <row r="28" spans="1:7" s="6" customFormat="1" ht="12" customHeight="1" x14ac:dyDescent="0.2">
      <c r="A28" s="73" t="s">
        <v>401</v>
      </c>
      <c r="B28" s="72" t="s">
        <v>182</v>
      </c>
      <c r="C28" s="56">
        <v>9.89</v>
      </c>
      <c r="E28" s="97"/>
      <c r="F28" s="22"/>
      <c r="G28" s="78"/>
    </row>
    <row r="29" spans="1:7" s="6" customFormat="1" ht="12" customHeight="1" x14ac:dyDescent="0.2">
      <c r="A29" s="73" t="s">
        <v>406</v>
      </c>
      <c r="B29" s="72" t="s">
        <v>182</v>
      </c>
      <c r="C29" s="56">
        <v>9.31</v>
      </c>
      <c r="E29" s="77"/>
      <c r="F29" s="22"/>
      <c r="G29" s="78"/>
    </row>
    <row r="30" spans="1:7" s="6" customFormat="1" ht="12" customHeight="1" x14ac:dyDescent="0.2">
      <c r="A30" s="73" t="s">
        <v>413</v>
      </c>
      <c r="B30" s="72" t="s">
        <v>182</v>
      </c>
      <c r="C30" s="56">
        <v>9.26</v>
      </c>
      <c r="E30" s="77"/>
      <c r="F30" s="22"/>
      <c r="G30" s="78"/>
    </row>
    <row r="31" spans="1:7" s="6" customFormat="1" ht="12" customHeight="1" x14ac:dyDescent="0.2">
      <c r="A31" s="73" t="s">
        <v>193</v>
      </c>
      <c r="B31" s="72" t="s">
        <v>364</v>
      </c>
      <c r="C31" s="56">
        <v>8.7100000000000009</v>
      </c>
      <c r="E31" s="77"/>
      <c r="F31" s="22"/>
      <c r="G31" s="78"/>
    </row>
    <row r="32" spans="1:7" s="6" customFormat="1" ht="12" customHeight="1" x14ac:dyDescent="0.2">
      <c r="A32" s="73" t="s">
        <v>400</v>
      </c>
      <c r="B32" s="72" t="s">
        <v>181</v>
      </c>
      <c r="C32" s="56">
        <v>7.5</v>
      </c>
      <c r="E32" s="77"/>
      <c r="F32" s="22"/>
      <c r="G32" s="78"/>
    </row>
    <row r="33" spans="1:7" s="6" customFormat="1" ht="12" customHeight="1" x14ac:dyDescent="0.2">
      <c r="A33" s="73" t="s">
        <v>361</v>
      </c>
      <c r="B33" s="72" t="s">
        <v>362</v>
      </c>
      <c r="C33" s="56">
        <v>6.35</v>
      </c>
      <c r="E33" s="77"/>
      <c r="F33" s="22"/>
      <c r="G33" s="78"/>
    </row>
    <row r="34" spans="1:7" s="6" customFormat="1" ht="12" customHeight="1" x14ac:dyDescent="0.2">
      <c r="A34" s="73" t="s">
        <v>405</v>
      </c>
      <c r="B34" s="72" t="s">
        <v>183</v>
      </c>
      <c r="C34" s="56">
        <v>5.79</v>
      </c>
      <c r="E34" s="77"/>
      <c r="F34" s="22"/>
      <c r="G34" s="78"/>
    </row>
    <row r="35" spans="1:7" s="6" customFormat="1" ht="12" customHeight="1" x14ac:dyDescent="0.2">
      <c r="A35" s="73" t="s">
        <v>363</v>
      </c>
      <c r="B35" s="72" t="s">
        <v>182</v>
      </c>
      <c r="C35" s="56">
        <v>5.77</v>
      </c>
      <c r="E35" s="77"/>
      <c r="F35" s="22"/>
      <c r="G35" s="78"/>
    </row>
    <row r="36" spans="1:7" s="6" customFormat="1" ht="12" customHeight="1" x14ac:dyDescent="0.2">
      <c r="A36" s="73" t="s">
        <v>353</v>
      </c>
      <c r="B36" s="72" t="s">
        <v>182</v>
      </c>
      <c r="C36" s="56">
        <v>2.9</v>
      </c>
      <c r="E36" s="77"/>
      <c r="F36" s="22"/>
      <c r="G36" s="78"/>
    </row>
    <row r="37" spans="1:7" s="6" customFormat="1" ht="12" customHeight="1" x14ac:dyDescent="0.2">
      <c r="A37" s="143" t="s">
        <v>172</v>
      </c>
      <c r="B37" s="165"/>
      <c r="C37" s="145">
        <f>+SUM(C26:C36)</f>
        <v>89.69</v>
      </c>
      <c r="E37" s="97"/>
      <c r="F37" s="99"/>
      <c r="G37" s="100"/>
    </row>
    <row r="38" spans="1:7" s="6" customFormat="1" ht="12" customHeight="1" x14ac:dyDescent="0.2">
      <c r="A38" s="71" t="s">
        <v>176</v>
      </c>
      <c r="B38" s="9"/>
      <c r="C38" s="57"/>
      <c r="E38" s="97"/>
      <c r="F38" s="99"/>
      <c r="G38" s="100"/>
    </row>
    <row r="39" spans="1:7" s="6" customFormat="1" ht="12" customHeight="1" x14ac:dyDescent="0.2">
      <c r="A39" s="73" t="s">
        <v>177</v>
      </c>
      <c r="B39" s="9"/>
      <c r="C39" s="56">
        <v>2.86</v>
      </c>
      <c r="E39" s="97"/>
      <c r="F39" s="99"/>
      <c r="G39" s="100"/>
    </row>
    <row r="40" spans="1:7" s="6" customFormat="1" ht="12" customHeight="1" x14ac:dyDescent="0.2">
      <c r="A40" s="143" t="s">
        <v>178</v>
      </c>
      <c r="B40" s="165"/>
      <c r="C40" s="145">
        <f>+C39</f>
        <v>2.86</v>
      </c>
      <c r="E40" s="97"/>
      <c r="F40" s="99"/>
      <c r="G40" s="100"/>
    </row>
    <row r="41" spans="1:7" s="6" customFormat="1" ht="12" customHeight="1" x14ac:dyDescent="0.2">
      <c r="A41" s="167" t="s">
        <v>173</v>
      </c>
      <c r="B41" s="9"/>
      <c r="C41" s="57"/>
      <c r="E41" s="97"/>
      <c r="F41" s="99"/>
      <c r="G41" s="100"/>
    </row>
    <row r="42" spans="1:7" s="6" customFormat="1" ht="12" customHeight="1" x14ac:dyDescent="0.2">
      <c r="A42" s="55" t="s">
        <v>414</v>
      </c>
      <c r="B42" s="9" t="s">
        <v>415</v>
      </c>
      <c r="C42" s="56">
        <v>0.34</v>
      </c>
      <c r="E42" s="77"/>
      <c r="F42" s="34"/>
      <c r="G42" s="78"/>
    </row>
    <row r="43" spans="1:7" s="6" customFormat="1" ht="12" customHeight="1" x14ac:dyDescent="0.2">
      <c r="A43" s="55" t="s">
        <v>174</v>
      </c>
      <c r="B43" s="9" t="s">
        <v>415</v>
      </c>
      <c r="C43" s="57">
        <v>0.15</v>
      </c>
      <c r="E43" s="77"/>
      <c r="F43" s="34"/>
      <c r="G43" s="78"/>
    </row>
    <row r="44" spans="1:7" s="6" customFormat="1" ht="12" customHeight="1" x14ac:dyDescent="0.2">
      <c r="A44" s="168" t="s">
        <v>175</v>
      </c>
      <c r="B44" s="165"/>
      <c r="C44" s="166">
        <v>0.5</v>
      </c>
      <c r="E44" s="77"/>
      <c r="F44" s="34"/>
      <c r="G44" s="78"/>
    </row>
    <row r="45" spans="1:7" s="6" customFormat="1" ht="12" customHeight="1" x14ac:dyDescent="0.2">
      <c r="A45" s="55" t="s">
        <v>194</v>
      </c>
      <c r="B45" s="9"/>
      <c r="C45" s="57">
        <v>-0.02</v>
      </c>
      <c r="E45" s="77"/>
      <c r="F45" s="34"/>
      <c r="G45" s="78"/>
    </row>
    <row r="46" spans="1:7" s="6" customFormat="1" ht="13.5" thickBot="1" x14ac:dyDescent="0.25">
      <c r="A46" s="26" t="s">
        <v>76</v>
      </c>
      <c r="B46" s="33"/>
      <c r="C46" s="27">
        <f>+C45+C44+C40+C37+C24</f>
        <v>100</v>
      </c>
      <c r="E46" s="19"/>
      <c r="F46" s="34"/>
      <c r="G46" s="169"/>
    </row>
    <row r="47" spans="1:7" s="6" customFormat="1" ht="13.5" thickTop="1" x14ac:dyDescent="0.2"/>
    <row r="48" spans="1:7" s="6" customFormat="1" ht="12.75" x14ac:dyDescent="0.2"/>
    <row r="49" spans="1:5" s="6" customFormat="1" ht="12.75" x14ac:dyDescent="0.2">
      <c r="A49" s="121" t="s">
        <v>237</v>
      </c>
    </row>
    <row r="50" spans="1:5" s="6" customFormat="1" ht="12.75" x14ac:dyDescent="0.2">
      <c r="A50" s="124" t="s">
        <v>373</v>
      </c>
    </row>
    <row r="51" spans="1:5" s="6" customFormat="1" ht="12.75" x14ac:dyDescent="0.2">
      <c r="A51" s="147" t="s">
        <v>225</v>
      </c>
      <c r="B51" s="148" t="s">
        <v>15</v>
      </c>
      <c r="C51" s="148" t="s">
        <v>16</v>
      </c>
      <c r="D51" s="148" t="s">
        <v>17</v>
      </c>
      <c r="E51" s="148" t="s">
        <v>34</v>
      </c>
    </row>
    <row r="52" spans="1:5" s="6" customFormat="1" ht="12.75" x14ac:dyDescent="0.2">
      <c r="A52" s="46" t="s">
        <v>159</v>
      </c>
      <c r="B52" s="38"/>
      <c r="C52" s="38"/>
      <c r="D52" s="38"/>
      <c r="E52" s="69"/>
    </row>
    <row r="53" spans="1:5" s="6" customFormat="1" ht="12.75" x14ac:dyDescent="0.2">
      <c r="A53" s="79" t="s">
        <v>263</v>
      </c>
      <c r="B53" s="60">
        <v>8.0256323067587019</v>
      </c>
      <c r="C53" s="60">
        <v>8.9771958597090418</v>
      </c>
      <c r="D53" s="60">
        <v>9.4201353989900038</v>
      </c>
      <c r="E53" s="60">
        <v>8.5284157657130812</v>
      </c>
    </row>
    <row r="54" spans="1:5" s="6" customFormat="1" ht="12.75" x14ac:dyDescent="0.2">
      <c r="A54" s="79" t="s">
        <v>264</v>
      </c>
      <c r="B54" s="8">
        <v>8.5578406457446512</v>
      </c>
      <c r="C54" s="8">
        <v>9.2848503388123227</v>
      </c>
      <c r="D54" s="8">
        <v>0</v>
      </c>
      <c r="E54" s="8">
        <v>9.4914545014929566</v>
      </c>
    </row>
    <row r="55" spans="1:5" s="6" customFormat="1" ht="12.75" x14ac:dyDescent="0.2"/>
    <row r="56" spans="1:5" s="6" customFormat="1" ht="12.75" x14ac:dyDescent="0.2">
      <c r="A56" s="58" t="s">
        <v>160</v>
      </c>
      <c r="B56" s="62"/>
      <c r="C56" s="62"/>
      <c r="D56" s="62"/>
      <c r="E56" s="69"/>
    </row>
    <row r="57" spans="1:5" s="6" customFormat="1" ht="12.75" x14ac:dyDescent="0.2">
      <c r="A57" s="79" t="s">
        <v>187</v>
      </c>
      <c r="B57" s="38">
        <v>7.6083904788018408</v>
      </c>
      <c r="C57" s="38">
        <v>8.4305444620350158</v>
      </c>
      <c r="D57" s="38">
        <v>8.5504833016354134</v>
      </c>
      <c r="E57" s="38">
        <v>7.6072947179389505</v>
      </c>
    </row>
    <row r="58" spans="1:5" s="6" customFormat="1" ht="12.75" x14ac:dyDescent="0.2"/>
    <row r="59" spans="1:5" s="6" customFormat="1" ht="12.75" x14ac:dyDescent="0.2"/>
    <row r="60" spans="1:5" s="6" customFormat="1" ht="12.75" x14ac:dyDescent="0.2">
      <c r="A60" s="124" t="s">
        <v>217</v>
      </c>
    </row>
    <row r="61" spans="1:5" s="6" customFormat="1" ht="12.75" x14ac:dyDescent="0.2">
      <c r="A61" s="6" t="s">
        <v>220</v>
      </c>
    </row>
    <row r="62" spans="1:5" s="6" customFormat="1" ht="12.75" x14ac:dyDescent="0.2">
      <c r="A62" s="6" t="s">
        <v>372</v>
      </c>
    </row>
    <row r="63" spans="1:5" s="6" customFormat="1" ht="12.75" x14ac:dyDescent="0.2">
      <c r="A63" s="6" t="s">
        <v>296</v>
      </c>
    </row>
    <row r="64" spans="1:5" s="6" customFormat="1" ht="12.75" x14ac:dyDescent="0.2">
      <c r="A64" s="6" t="s">
        <v>297</v>
      </c>
    </row>
  </sheetData>
  <mergeCells count="4">
    <mergeCell ref="C5:D5"/>
    <mergeCell ref="F5:G5"/>
    <mergeCell ref="F10:G10"/>
    <mergeCell ref="B10:D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34" workbookViewId="0">
      <selection activeCell="E59" sqref="E59"/>
    </sheetView>
  </sheetViews>
  <sheetFormatPr defaultRowHeight="15" x14ac:dyDescent="0.25"/>
  <cols>
    <col min="1" max="1" width="44.5703125" style="7" customWidth="1"/>
    <col min="2" max="2" width="22" style="7" customWidth="1"/>
    <col min="3" max="3" width="16.140625" style="7" customWidth="1"/>
    <col min="4" max="4" width="18" style="7" customWidth="1"/>
    <col min="5" max="5" width="15.42578125" style="7" customWidth="1"/>
    <col min="6" max="7" width="17.85546875" style="7" customWidth="1"/>
    <col min="8" max="16384" width="9.140625" style="7"/>
  </cols>
  <sheetData>
    <row r="1" spans="1:7" ht="20.25" x14ac:dyDescent="0.3">
      <c r="A1" s="51" t="s">
        <v>189</v>
      </c>
    </row>
    <row r="2" spans="1:7" ht="15" customHeight="1" x14ac:dyDescent="0.3">
      <c r="A2" s="51"/>
    </row>
    <row r="4" spans="1:7" s="6" customFormat="1" ht="13.5" thickBot="1" x14ac:dyDescent="0.25">
      <c r="A4" s="121" t="s">
        <v>10</v>
      </c>
    </row>
    <row r="5" spans="1:7" s="6" customFormat="1" ht="25.5" customHeight="1" thickTop="1" thickBot="1" x14ac:dyDescent="0.25">
      <c r="A5" s="122" t="s">
        <v>0</v>
      </c>
      <c r="B5" s="122" t="s">
        <v>1</v>
      </c>
      <c r="C5" s="207" t="s">
        <v>2</v>
      </c>
      <c r="D5" s="207"/>
      <c r="E5" s="122" t="s">
        <v>3</v>
      </c>
      <c r="F5" s="210" t="s">
        <v>4</v>
      </c>
      <c r="G5" s="213"/>
    </row>
    <row r="6" spans="1:7" s="6" customFormat="1" ht="61.5" customHeight="1" thickTop="1" thickBot="1" x14ac:dyDescent="0.25">
      <c r="A6" s="5" t="s">
        <v>300</v>
      </c>
      <c r="B6" s="5" t="s">
        <v>5</v>
      </c>
      <c r="C6" s="5" t="s">
        <v>6</v>
      </c>
      <c r="D6" s="5" t="s">
        <v>204</v>
      </c>
      <c r="E6" s="5" t="s">
        <v>195</v>
      </c>
      <c r="F6" s="5" t="s">
        <v>206</v>
      </c>
      <c r="G6" s="5" t="s">
        <v>207</v>
      </c>
    </row>
    <row r="7" spans="1:7" s="6" customFormat="1" ht="13.5" thickTop="1" x14ac:dyDescent="0.2"/>
    <row r="8" spans="1:7" s="6" customFormat="1" ht="12.75" x14ac:dyDescent="0.2"/>
    <row r="9" spans="1:7" s="6" customFormat="1" ht="13.5" thickBot="1" x14ac:dyDescent="0.25">
      <c r="A9" s="121" t="s">
        <v>79</v>
      </c>
    </row>
    <row r="10" spans="1:7" s="6" customFormat="1" ht="69.75" customHeight="1" thickTop="1" thickBot="1" x14ac:dyDescent="0.25">
      <c r="A10" s="198" t="s">
        <v>21</v>
      </c>
      <c r="B10" s="208" t="s">
        <v>214</v>
      </c>
      <c r="C10" s="209"/>
      <c r="F10" s="183"/>
    </row>
    <row r="11" spans="1:7" s="6" customFormat="1" ht="13.5" thickTop="1" x14ac:dyDescent="0.2"/>
    <row r="12" spans="1:7" s="6" customFormat="1" ht="12.75" x14ac:dyDescent="0.2"/>
    <row r="13" spans="1:7" s="6" customFormat="1" ht="12.75" x14ac:dyDescent="0.2">
      <c r="A13" s="121" t="s">
        <v>149</v>
      </c>
    </row>
    <row r="14" spans="1:7" s="140" customFormat="1" ht="12.75" x14ac:dyDescent="0.2">
      <c r="A14" s="151" t="s">
        <v>13</v>
      </c>
      <c r="B14" s="151" t="s">
        <v>14</v>
      </c>
    </row>
    <row r="15" spans="1:7" s="6" customFormat="1" ht="12.75" x14ac:dyDescent="0.2">
      <c r="A15" s="4" t="s">
        <v>416</v>
      </c>
      <c r="B15" s="67" t="s">
        <v>293</v>
      </c>
    </row>
    <row r="16" spans="1:7" s="6" customFormat="1" ht="12.75" x14ac:dyDescent="0.2">
      <c r="A16" s="67"/>
      <c r="B16" s="67" t="s">
        <v>294</v>
      </c>
    </row>
    <row r="17" spans="1:7" s="6" customFormat="1" ht="12.75" x14ac:dyDescent="0.2"/>
    <row r="18" spans="1:7" s="6" customFormat="1" ht="12.75" x14ac:dyDescent="0.2"/>
    <row r="19" spans="1:7" s="6" customFormat="1" ht="13.5" thickBot="1" x14ac:dyDescent="0.25">
      <c r="A19" s="121" t="s">
        <v>77</v>
      </c>
    </row>
    <row r="20" spans="1:7" s="6" customFormat="1" ht="13.5" thickTop="1" x14ac:dyDescent="0.2">
      <c r="A20" s="150" t="s">
        <v>87</v>
      </c>
      <c r="B20" s="25" t="s">
        <v>180</v>
      </c>
      <c r="C20" s="11" t="s">
        <v>23</v>
      </c>
      <c r="D20" s="146"/>
      <c r="E20" s="35"/>
      <c r="F20" s="146"/>
      <c r="G20" s="36"/>
    </row>
    <row r="21" spans="1:7" s="6" customFormat="1" ht="12.75" x14ac:dyDescent="0.2">
      <c r="A21" s="71" t="s">
        <v>166</v>
      </c>
      <c r="B21" s="72" t="s">
        <v>190</v>
      </c>
      <c r="C21" s="57"/>
      <c r="D21" s="146"/>
      <c r="E21" s="19"/>
      <c r="F21" s="146"/>
      <c r="G21" s="169"/>
    </row>
    <row r="22" spans="1:7" s="6" customFormat="1" ht="12.75" x14ac:dyDescent="0.2">
      <c r="A22" s="73" t="s">
        <v>30</v>
      </c>
      <c r="B22" s="72" t="s">
        <v>182</v>
      </c>
      <c r="C22" s="56">
        <v>9</v>
      </c>
      <c r="D22" s="200"/>
      <c r="E22" s="19"/>
      <c r="F22" s="146"/>
      <c r="G22" s="169"/>
    </row>
    <row r="23" spans="1:7" s="6" customFormat="1" ht="12.75" x14ac:dyDescent="0.2">
      <c r="A23" s="73" t="s">
        <v>292</v>
      </c>
      <c r="B23" s="72" t="s">
        <v>181</v>
      </c>
      <c r="C23" s="57">
        <v>5.63</v>
      </c>
      <c r="D23" s="200"/>
      <c r="E23" s="19"/>
      <c r="F23" s="146"/>
      <c r="G23" s="169"/>
    </row>
    <row r="24" spans="1:7" s="6" customFormat="1" ht="12.75" x14ac:dyDescent="0.2">
      <c r="A24" s="73" t="s">
        <v>167</v>
      </c>
      <c r="B24" s="72" t="s">
        <v>181</v>
      </c>
      <c r="C24" s="57">
        <v>5.59</v>
      </c>
      <c r="D24" s="200"/>
      <c r="E24" s="19"/>
      <c r="F24" s="146"/>
      <c r="G24" s="169"/>
    </row>
    <row r="25" spans="1:7" s="6" customFormat="1" ht="12.75" x14ac:dyDescent="0.2">
      <c r="A25" s="74" t="s">
        <v>169</v>
      </c>
      <c r="B25" s="80"/>
      <c r="C25" s="197">
        <f>+SUM(C22:C24)</f>
        <v>20.22</v>
      </c>
      <c r="D25" s="200"/>
      <c r="E25" s="19"/>
      <c r="F25" s="146"/>
      <c r="G25" s="169"/>
    </row>
    <row r="26" spans="1:7" s="6" customFormat="1" ht="12.75" x14ac:dyDescent="0.2">
      <c r="A26" s="71" t="s">
        <v>170</v>
      </c>
      <c r="B26" s="72" t="s">
        <v>190</v>
      </c>
      <c r="C26" s="57"/>
      <c r="D26" s="146"/>
      <c r="E26" s="19"/>
      <c r="F26" s="146"/>
      <c r="G26" s="169"/>
    </row>
    <row r="27" spans="1:7" s="6" customFormat="1" ht="12.75" x14ac:dyDescent="0.2">
      <c r="A27" s="73" t="s">
        <v>191</v>
      </c>
      <c r="B27" s="72" t="s">
        <v>364</v>
      </c>
      <c r="C27" s="57">
        <v>11.22</v>
      </c>
      <c r="D27" s="200"/>
      <c r="E27" s="19"/>
      <c r="F27" s="146"/>
      <c r="G27" s="169"/>
    </row>
    <row r="28" spans="1:7" s="6" customFormat="1" ht="12.75" x14ac:dyDescent="0.2">
      <c r="A28" s="73" t="s">
        <v>361</v>
      </c>
      <c r="B28" s="72" t="s">
        <v>362</v>
      </c>
      <c r="C28" s="57">
        <v>10.07</v>
      </c>
      <c r="D28" s="200"/>
      <c r="E28" s="19"/>
      <c r="F28" s="146"/>
      <c r="G28" s="169"/>
    </row>
    <row r="29" spans="1:7" s="6" customFormat="1" ht="12.75" x14ac:dyDescent="0.2">
      <c r="A29" s="73" t="s">
        <v>406</v>
      </c>
      <c r="B29" s="72" t="s">
        <v>182</v>
      </c>
      <c r="C29" s="57">
        <v>9.02</v>
      </c>
      <c r="D29" s="200"/>
      <c r="E29" s="19"/>
      <c r="F29" s="146"/>
      <c r="G29" s="169"/>
    </row>
    <row r="30" spans="1:7" s="6" customFormat="1" ht="12.75" x14ac:dyDescent="0.2">
      <c r="A30" s="73" t="s">
        <v>353</v>
      </c>
      <c r="B30" s="72" t="s">
        <v>182</v>
      </c>
      <c r="C30" s="57">
        <v>8.99</v>
      </c>
      <c r="D30" s="200"/>
      <c r="E30" s="19"/>
      <c r="F30" s="146"/>
      <c r="G30" s="169"/>
    </row>
    <row r="31" spans="1:7" s="6" customFormat="1" ht="12.75" x14ac:dyDescent="0.2">
      <c r="A31" s="73" t="s">
        <v>355</v>
      </c>
      <c r="B31" s="72" t="s">
        <v>182</v>
      </c>
      <c r="C31" s="56">
        <v>8.9700000000000006</v>
      </c>
      <c r="D31" s="200"/>
      <c r="E31" s="19"/>
      <c r="F31" s="146"/>
      <c r="G31" s="169"/>
    </row>
    <row r="32" spans="1:7" s="6" customFormat="1" ht="12.75" x14ac:dyDescent="0.2">
      <c r="A32" s="73" t="s">
        <v>413</v>
      </c>
      <c r="B32" s="72" t="s">
        <v>182</v>
      </c>
      <c r="C32" s="57">
        <v>8.9700000000000006</v>
      </c>
      <c r="D32" s="200"/>
      <c r="E32" s="19"/>
      <c r="F32" s="146"/>
      <c r="G32" s="169"/>
    </row>
    <row r="33" spans="1:7" s="6" customFormat="1" ht="12.75" x14ac:dyDescent="0.2">
      <c r="A33" s="73" t="s">
        <v>193</v>
      </c>
      <c r="B33" s="72" t="s">
        <v>364</v>
      </c>
      <c r="C33" s="57">
        <v>5.63</v>
      </c>
      <c r="D33" s="200"/>
      <c r="E33" s="19"/>
      <c r="F33" s="146"/>
      <c r="G33" s="169"/>
    </row>
    <row r="34" spans="1:7" s="6" customFormat="1" ht="12.75" x14ac:dyDescent="0.2">
      <c r="A34" s="73" t="s">
        <v>312</v>
      </c>
      <c r="B34" s="72" t="s">
        <v>181</v>
      </c>
      <c r="C34" s="57">
        <v>5.61</v>
      </c>
      <c r="D34" s="200"/>
      <c r="E34" s="19"/>
      <c r="F34" s="146"/>
      <c r="G34" s="169"/>
    </row>
    <row r="35" spans="1:7" s="6" customFormat="1" ht="12.75" x14ac:dyDescent="0.2">
      <c r="A35" s="73" t="s">
        <v>171</v>
      </c>
      <c r="B35" s="72" t="s">
        <v>183</v>
      </c>
      <c r="C35" s="57">
        <v>3.37</v>
      </c>
      <c r="D35" s="200"/>
      <c r="E35" s="19"/>
      <c r="F35" s="146"/>
      <c r="G35" s="169"/>
    </row>
    <row r="36" spans="1:7" s="6" customFormat="1" ht="12.75" x14ac:dyDescent="0.2">
      <c r="A36" s="73" t="s">
        <v>171</v>
      </c>
      <c r="B36" s="72" t="s">
        <v>183</v>
      </c>
      <c r="C36" s="57">
        <v>2.79</v>
      </c>
      <c r="D36" s="200"/>
      <c r="E36" s="19"/>
      <c r="F36" s="146"/>
      <c r="G36" s="169"/>
    </row>
    <row r="37" spans="1:7" s="6" customFormat="1" ht="12.75" x14ac:dyDescent="0.2">
      <c r="A37" s="74" t="s">
        <v>172</v>
      </c>
      <c r="B37" s="80"/>
      <c r="C37" s="75">
        <f>+SUM(C27:C36)</f>
        <v>74.640000000000015</v>
      </c>
      <c r="D37" s="200"/>
      <c r="E37" s="19"/>
      <c r="F37" s="146"/>
      <c r="G37" s="169"/>
    </row>
    <row r="38" spans="1:7" s="6" customFormat="1" ht="12.75" x14ac:dyDescent="0.2">
      <c r="A38" s="71" t="s">
        <v>176</v>
      </c>
      <c r="B38" s="9"/>
      <c r="C38" s="57"/>
      <c r="D38" s="146"/>
      <c r="E38" s="19"/>
      <c r="F38" s="146"/>
      <c r="G38" s="169"/>
    </row>
    <row r="39" spans="1:7" s="6" customFormat="1" ht="12.75" x14ac:dyDescent="0.2">
      <c r="A39" s="73" t="s">
        <v>177</v>
      </c>
      <c r="B39" s="9"/>
      <c r="C39" s="81">
        <v>4.54</v>
      </c>
      <c r="D39" s="146"/>
      <c r="E39" s="19"/>
      <c r="F39" s="146"/>
      <c r="G39" s="169"/>
    </row>
    <row r="40" spans="1:7" s="6" customFormat="1" ht="12.75" x14ac:dyDescent="0.2">
      <c r="A40" s="74" t="s">
        <v>178</v>
      </c>
      <c r="B40" s="70"/>
      <c r="C40" s="82">
        <f>+C39</f>
        <v>4.54</v>
      </c>
      <c r="D40" s="146"/>
      <c r="E40" s="19"/>
      <c r="F40" s="146"/>
      <c r="G40" s="169"/>
    </row>
    <row r="41" spans="1:7" s="6" customFormat="1" ht="12.75" x14ac:dyDescent="0.2">
      <c r="A41" s="71" t="s">
        <v>173</v>
      </c>
      <c r="B41" s="9"/>
      <c r="C41" s="57"/>
      <c r="D41" s="146"/>
      <c r="E41" s="19"/>
      <c r="F41" s="146"/>
      <c r="G41" s="169"/>
    </row>
    <row r="42" spans="1:7" s="6" customFormat="1" ht="12.75" x14ac:dyDescent="0.2">
      <c r="A42" s="73" t="s">
        <v>417</v>
      </c>
      <c r="B42" s="72" t="s">
        <v>184</v>
      </c>
      <c r="C42" s="57">
        <v>0.28000000000000003</v>
      </c>
      <c r="D42" s="200"/>
      <c r="E42" s="19"/>
      <c r="F42" s="146"/>
      <c r="G42" s="169"/>
    </row>
    <row r="43" spans="1:7" s="6" customFormat="1" ht="12.75" x14ac:dyDescent="0.2">
      <c r="A43" s="73" t="s">
        <v>174</v>
      </c>
      <c r="B43" s="72" t="s">
        <v>184</v>
      </c>
      <c r="C43" s="57">
        <v>0.17</v>
      </c>
      <c r="D43" s="200"/>
      <c r="E43" s="19"/>
      <c r="F43" s="146"/>
      <c r="G43" s="169"/>
    </row>
    <row r="44" spans="1:7" s="6" customFormat="1" ht="12.75" x14ac:dyDescent="0.2">
      <c r="A44" s="74" t="s">
        <v>175</v>
      </c>
      <c r="B44" s="70"/>
      <c r="C44" s="75">
        <v>0.46</v>
      </c>
      <c r="D44" s="200"/>
      <c r="E44" s="19"/>
      <c r="F44" s="146"/>
      <c r="G44" s="169"/>
    </row>
    <row r="45" spans="1:7" s="6" customFormat="1" ht="14.25" customHeight="1" x14ac:dyDescent="0.2">
      <c r="A45" s="71" t="s">
        <v>194</v>
      </c>
      <c r="B45" s="9"/>
      <c r="C45" s="76">
        <v>0.14000000000000001</v>
      </c>
      <c r="D45" s="146"/>
      <c r="E45" s="19"/>
      <c r="F45" s="146"/>
      <c r="G45" s="169"/>
    </row>
    <row r="46" spans="1:7" s="6" customFormat="1" ht="13.5" thickBot="1" x14ac:dyDescent="0.25">
      <c r="A46" s="26" t="s">
        <v>76</v>
      </c>
      <c r="B46" s="33"/>
      <c r="C46" s="27">
        <f>+C45+C44+C40+C37+C25</f>
        <v>100.00000000000001</v>
      </c>
      <c r="D46" s="146"/>
      <c r="E46" s="20"/>
      <c r="F46" s="146"/>
      <c r="G46" s="21"/>
    </row>
    <row r="47" spans="1:7" s="6" customFormat="1" ht="13.5" thickTop="1" x14ac:dyDescent="0.2">
      <c r="D47" s="146"/>
      <c r="E47" s="19"/>
      <c r="F47" s="146"/>
      <c r="G47" s="22"/>
    </row>
    <row r="48" spans="1:7" s="6" customFormat="1" ht="12.75" x14ac:dyDescent="0.2">
      <c r="D48" s="146"/>
      <c r="E48" s="23"/>
      <c r="F48" s="146"/>
      <c r="G48" s="24"/>
    </row>
    <row r="49" spans="1:5" s="6" customFormat="1" ht="12.75" x14ac:dyDescent="0.2">
      <c r="A49" s="121" t="s">
        <v>238</v>
      </c>
    </row>
    <row r="50" spans="1:5" s="6" customFormat="1" ht="12.75" x14ac:dyDescent="0.2">
      <c r="A50" s="124" t="s">
        <v>326</v>
      </c>
    </row>
    <row r="51" spans="1:5" s="140" customFormat="1" ht="12.75" x14ac:dyDescent="0.2">
      <c r="A51" s="152" t="s">
        <v>225</v>
      </c>
      <c r="B51" s="148" t="s">
        <v>15</v>
      </c>
      <c r="C51" s="148" t="s">
        <v>16</v>
      </c>
      <c r="D51" s="148" t="s">
        <v>17</v>
      </c>
      <c r="E51" s="148" t="s">
        <v>34</v>
      </c>
    </row>
    <row r="52" spans="1:5" s="6" customFormat="1" ht="12.75" x14ac:dyDescent="0.2">
      <c r="A52" s="58" t="s">
        <v>159</v>
      </c>
      <c r="B52" s="60"/>
      <c r="C52" s="60"/>
      <c r="D52" s="60"/>
      <c r="E52" s="69"/>
    </row>
    <row r="53" spans="1:5" s="6" customFormat="1" ht="12.75" x14ac:dyDescent="0.2">
      <c r="A53" s="79" t="s">
        <v>269</v>
      </c>
      <c r="B53" s="60">
        <v>8.1327718103461066</v>
      </c>
      <c r="C53" s="60">
        <v>9.0476642135990826</v>
      </c>
      <c r="D53" s="60">
        <v>9.5386076077741642</v>
      </c>
      <c r="E53" s="60">
        <v>6.9670922742227859</v>
      </c>
    </row>
    <row r="54" spans="1:5" s="6" customFormat="1" ht="12.75" x14ac:dyDescent="0.2">
      <c r="A54" s="79" t="s">
        <v>270</v>
      </c>
      <c r="B54" s="8">
        <v>8.5169582595428395</v>
      </c>
      <c r="C54" s="8">
        <v>9.3278897480342238</v>
      </c>
      <c r="D54" s="8">
        <v>0</v>
      </c>
      <c r="E54" s="8">
        <v>9.517276005321861</v>
      </c>
    </row>
    <row r="55" spans="1:5" s="6" customFormat="1" ht="12.75" x14ac:dyDescent="0.2"/>
    <row r="56" spans="1:5" s="6" customFormat="1" ht="12.75" x14ac:dyDescent="0.2">
      <c r="A56" s="58" t="s">
        <v>160</v>
      </c>
      <c r="B56" s="62"/>
      <c r="C56" s="62"/>
      <c r="D56" s="62"/>
      <c r="E56" s="69"/>
    </row>
    <row r="57" spans="1:5" s="6" customFormat="1" ht="12.75" x14ac:dyDescent="0.2">
      <c r="A57" s="79" t="s">
        <v>186</v>
      </c>
      <c r="B57" s="60">
        <v>9.3943426993305259</v>
      </c>
      <c r="C57" s="60">
        <v>9.5907051667849963</v>
      </c>
      <c r="D57" s="60">
        <v>9.2606400893599172</v>
      </c>
      <c r="E57" s="60">
        <v>6.9918532262801536</v>
      </c>
    </row>
    <row r="58" spans="1:5" s="6" customFormat="1" ht="12.75" x14ac:dyDescent="0.2"/>
    <row r="59" spans="1:5" s="6" customFormat="1" ht="12.75" x14ac:dyDescent="0.2"/>
    <row r="60" spans="1:5" s="6" customFormat="1" ht="12.75" x14ac:dyDescent="0.2">
      <c r="A60" s="124" t="s">
        <v>217</v>
      </c>
    </row>
    <row r="61" spans="1:5" s="6" customFormat="1" ht="12.75" x14ac:dyDescent="0.2">
      <c r="A61" s="6" t="s">
        <v>218</v>
      </c>
    </row>
    <row r="62" spans="1:5" s="6" customFormat="1" ht="12.75" x14ac:dyDescent="0.2">
      <c r="A62" s="6" t="s">
        <v>327</v>
      </c>
    </row>
    <row r="63" spans="1:5" s="6" customFormat="1" ht="12.75" x14ac:dyDescent="0.2">
      <c r="A63" s="6" t="s">
        <v>296</v>
      </c>
    </row>
    <row r="64" spans="1:5" s="6" customFormat="1" ht="12.75" x14ac:dyDescent="0.2">
      <c r="A64" s="6" t="s">
        <v>297</v>
      </c>
    </row>
  </sheetData>
  <mergeCells count="3">
    <mergeCell ref="C5:D5"/>
    <mergeCell ref="F5:G5"/>
    <mergeCell ref="B10:C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abSelected="1" topLeftCell="A6" workbookViewId="0">
      <selection activeCell="A59" sqref="A59"/>
    </sheetView>
  </sheetViews>
  <sheetFormatPr defaultRowHeight="15" x14ac:dyDescent="0.25"/>
  <cols>
    <col min="1" max="1" width="55.28515625" style="7" customWidth="1"/>
    <col min="2" max="2" width="23" style="7" customWidth="1"/>
    <col min="3" max="3" width="15.42578125" style="7" customWidth="1"/>
    <col min="4" max="4" width="18.28515625" style="7" customWidth="1"/>
    <col min="5" max="5" width="16.42578125" style="7" customWidth="1"/>
    <col min="6" max="6" width="17.85546875" style="7" customWidth="1"/>
    <col min="7" max="7" width="20.7109375" style="7" customWidth="1"/>
    <col min="8" max="16384" width="9.140625" style="7"/>
  </cols>
  <sheetData>
    <row r="1" spans="1:7" s="130" customFormat="1" ht="20.25" x14ac:dyDescent="0.3">
      <c r="A1" s="51" t="s">
        <v>188</v>
      </c>
    </row>
    <row r="2" spans="1:7" s="130" customFormat="1" ht="14.25" customHeight="1" x14ac:dyDescent="0.3">
      <c r="A2" s="51"/>
    </row>
    <row r="4" spans="1:7" s="6" customFormat="1" ht="13.5" thickBot="1" x14ac:dyDescent="0.25">
      <c r="A4" s="121" t="s">
        <v>10</v>
      </c>
    </row>
    <row r="5" spans="1:7" s="6" customFormat="1" ht="25.5" customHeight="1" thickTop="1" thickBot="1" x14ac:dyDescent="0.25">
      <c r="A5" s="122" t="s">
        <v>0</v>
      </c>
      <c r="B5" s="122" t="s">
        <v>1</v>
      </c>
      <c r="C5" s="207" t="s">
        <v>2</v>
      </c>
      <c r="D5" s="207"/>
      <c r="E5" s="122" t="s">
        <v>3</v>
      </c>
      <c r="F5" s="210" t="s">
        <v>4</v>
      </c>
      <c r="G5" s="213"/>
    </row>
    <row r="6" spans="1:7" s="6" customFormat="1" ht="63.75" customHeight="1" thickTop="1" thickBot="1" x14ac:dyDescent="0.25">
      <c r="A6" s="5" t="s">
        <v>307</v>
      </c>
      <c r="B6" s="5" t="s">
        <v>5</v>
      </c>
      <c r="C6" s="5" t="s">
        <v>6</v>
      </c>
      <c r="D6" s="5" t="s">
        <v>205</v>
      </c>
      <c r="E6" s="5" t="s">
        <v>200</v>
      </c>
      <c r="F6" s="5" t="s">
        <v>267</v>
      </c>
      <c r="G6" s="5" t="s">
        <v>268</v>
      </c>
    </row>
    <row r="7" spans="1:7" s="6" customFormat="1" ht="13.5" thickTop="1" x14ac:dyDescent="0.2"/>
    <row r="8" spans="1:7" s="6" customFormat="1" ht="12.75" x14ac:dyDescent="0.2"/>
    <row r="9" spans="1:7" s="6" customFormat="1" ht="13.5" thickBot="1" x14ac:dyDescent="0.25">
      <c r="A9" s="121" t="s">
        <v>79</v>
      </c>
    </row>
    <row r="10" spans="1:7" s="6" customFormat="1" ht="52.5" customHeight="1" thickTop="1" thickBot="1" x14ac:dyDescent="0.25">
      <c r="A10" s="154" t="s">
        <v>21</v>
      </c>
      <c r="B10" s="208" t="s">
        <v>306</v>
      </c>
      <c r="C10" s="209"/>
      <c r="E10" s="170"/>
    </row>
    <row r="11" spans="1:7" s="6" customFormat="1" ht="13.5" thickTop="1" x14ac:dyDescent="0.2"/>
    <row r="12" spans="1:7" s="6" customFormat="1" ht="12.75" x14ac:dyDescent="0.2"/>
    <row r="13" spans="1:7" s="6" customFormat="1" ht="12.75" x14ac:dyDescent="0.2">
      <c r="A13" s="121" t="s">
        <v>149</v>
      </c>
    </row>
    <row r="14" spans="1:7" s="140" customFormat="1" ht="12.75" x14ac:dyDescent="0.2">
      <c r="A14" s="151" t="s">
        <v>13</v>
      </c>
      <c r="B14" s="151" t="s">
        <v>14</v>
      </c>
    </row>
    <row r="15" spans="1:7" s="6" customFormat="1" ht="12.75" x14ac:dyDescent="0.2">
      <c r="A15" s="4" t="s">
        <v>418</v>
      </c>
      <c r="B15" s="67" t="s">
        <v>365</v>
      </c>
    </row>
    <row r="16" spans="1:7" s="6" customFormat="1" ht="12.75" x14ac:dyDescent="0.2">
      <c r="A16" s="67"/>
      <c r="B16" s="67" t="s">
        <v>366</v>
      </c>
    </row>
    <row r="17" spans="1:6" s="6" customFormat="1" ht="12.75" x14ac:dyDescent="0.2"/>
    <row r="18" spans="1:6" s="6" customFormat="1" ht="12.75" x14ac:dyDescent="0.2"/>
    <row r="19" spans="1:6" s="6" customFormat="1" ht="13.5" thickBot="1" x14ac:dyDescent="0.25">
      <c r="A19" s="121" t="s">
        <v>77</v>
      </c>
    </row>
    <row r="20" spans="1:6" s="140" customFormat="1" ht="13.5" thickTop="1" x14ac:dyDescent="0.2">
      <c r="A20" s="150" t="s">
        <v>87</v>
      </c>
      <c r="B20" s="25" t="s">
        <v>180</v>
      </c>
      <c r="C20" s="11" t="s">
        <v>23</v>
      </c>
      <c r="D20" s="22"/>
      <c r="E20" s="36"/>
      <c r="F20" s="36"/>
    </row>
    <row r="21" spans="1:6" s="6" customFormat="1" ht="12.75" customHeight="1" x14ac:dyDescent="0.2">
      <c r="A21" s="28" t="s">
        <v>176</v>
      </c>
      <c r="B21" s="29" t="s">
        <v>190</v>
      </c>
      <c r="C21" s="13" t="s">
        <v>190</v>
      </c>
      <c r="D21" s="146"/>
      <c r="E21" s="19"/>
      <c r="F21" s="169"/>
    </row>
    <row r="22" spans="1:6" s="6" customFormat="1" ht="12.75" customHeight="1" x14ac:dyDescent="0.2">
      <c r="A22" s="30" t="s">
        <v>177</v>
      </c>
      <c r="B22" s="29" t="s">
        <v>295</v>
      </c>
      <c r="C22" s="13">
        <v>4.0999999999999996</v>
      </c>
      <c r="D22" s="146"/>
      <c r="E22" s="19"/>
      <c r="F22" s="169"/>
    </row>
    <row r="23" spans="1:6" s="6" customFormat="1" ht="12.75" customHeight="1" x14ac:dyDescent="0.2">
      <c r="A23" s="30"/>
      <c r="B23" s="29"/>
      <c r="C23" s="13"/>
      <c r="D23" s="146"/>
      <c r="E23" s="19"/>
      <c r="F23" s="169"/>
    </row>
    <row r="24" spans="1:6" s="6" customFormat="1" ht="12.75" customHeight="1" x14ac:dyDescent="0.2">
      <c r="A24" s="32" t="s">
        <v>178</v>
      </c>
      <c r="B24" s="102" t="s">
        <v>190</v>
      </c>
      <c r="C24" s="117">
        <f>+C22</f>
        <v>4.0999999999999996</v>
      </c>
      <c r="D24" s="146"/>
      <c r="E24" s="19"/>
      <c r="F24" s="169"/>
    </row>
    <row r="25" spans="1:6" s="6" customFormat="1" ht="12.75" customHeight="1" x14ac:dyDescent="0.2">
      <c r="A25" s="103" t="s">
        <v>196</v>
      </c>
      <c r="B25" s="29"/>
      <c r="C25" s="13"/>
      <c r="D25" s="146"/>
      <c r="E25" s="19"/>
      <c r="F25" s="169"/>
    </row>
    <row r="26" spans="1:6" s="6" customFormat="1" ht="12.75" customHeight="1" x14ac:dyDescent="0.2">
      <c r="A26" s="30" t="s">
        <v>197</v>
      </c>
      <c r="B26" s="138" t="s">
        <v>199</v>
      </c>
      <c r="C26" s="184">
        <v>1.51</v>
      </c>
      <c r="D26" s="146"/>
      <c r="E26" s="19"/>
      <c r="F26" s="169"/>
    </row>
    <row r="27" spans="1:6" s="6" customFormat="1" ht="12.75" customHeight="1" x14ac:dyDescent="0.2">
      <c r="A27" s="30"/>
      <c r="B27" s="29"/>
      <c r="C27" s="13"/>
      <c r="D27" s="146"/>
      <c r="E27" s="19"/>
      <c r="F27" s="169"/>
    </row>
    <row r="28" spans="1:6" s="6" customFormat="1" ht="12.75" customHeight="1" x14ac:dyDescent="0.2">
      <c r="A28" s="32" t="s">
        <v>198</v>
      </c>
      <c r="B28" s="102" t="s">
        <v>190</v>
      </c>
      <c r="C28" s="117">
        <f>+C26</f>
        <v>1.51</v>
      </c>
      <c r="D28" s="146"/>
      <c r="E28" s="19"/>
      <c r="F28" s="169"/>
    </row>
    <row r="29" spans="1:6" s="6" customFormat="1" ht="12.75" customHeight="1" x14ac:dyDescent="0.2">
      <c r="A29" s="103" t="s">
        <v>166</v>
      </c>
      <c r="B29" s="29" t="s">
        <v>190</v>
      </c>
      <c r="C29" s="13"/>
      <c r="D29" s="146"/>
      <c r="E29" s="19"/>
      <c r="F29" s="169"/>
    </row>
    <row r="30" spans="1:6" s="6" customFormat="1" ht="12.75" customHeight="1" x14ac:dyDescent="0.2">
      <c r="A30" s="30" t="s">
        <v>167</v>
      </c>
      <c r="B30" s="29" t="s">
        <v>181</v>
      </c>
      <c r="C30" s="13">
        <v>7.39</v>
      </c>
      <c r="D30" s="146"/>
      <c r="E30" s="19"/>
      <c r="F30" s="169"/>
    </row>
    <row r="31" spans="1:6" s="6" customFormat="1" ht="12.75" customHeight="1" x14ac:dyDescent="0.2">
      <c r="A31" s="30" t="s">
        <v>47</v>
      </c>
      <c r="B31" s="29" t="s">
        <v>182</v>
      </c>
      <c r="C31" s="13">
        <v>4.4400000000000004</v>
      </c>
      <c r="D31" s="146"/>
      <c r="E31" s="19"/>
      <c r="F31" s="169"/>
    </row>
    <row r="32" spans="1:6" s="6" customFormat="1" ht="12.75" customHeight="1" x14ac:dyDescent="0.2">
      <c r="A32" s="32" t="s">
        <v>169</v>
      </c>
      <c r="B32" s="83" t="s">
        <v>190</v>
      </c>
      <c r="C32" s="118">
        <f>+SUM(C30:C31)</f>
        <v>11.83</v>
      </c>
      <c r="D32" s="146"/>
      <c r="E32" s="19"/>
      <c r="F32" s="169"/>
    </row>
    <row r="33" spans="1:6" s="128" customFormat="1" ht="12.75" customHeight="1" x14ac:dyDescent="0.2">
      <c r="A33" s="28" t="s">
        <v>367</v>
      </c>
      <c r="B33" s="201"/>
      <c r="C33" s="202"/>
      <c r="D33" s="146"/>
      <c r="E33" s="19"/>
      <c r="F33" s="169"/>
    </row>
    <row r="34" spans="1:6" s="128" customFormat="1" ht="12.75" customHeight="1" x14ac:dyDescent="0.2">
      <c r="A34" s="54" t="s">
        <v>406</v>
      </c>
      <c r="B34" s="9" t="s">
        <v>182</v>
      </c>
      <c r="C34" s="203">
        <v>8.93</v>
      </c>
      <c r="D34" s="146"/>
      <c r="E34" s="19"/>
      <c r="F34" s="169"/>
    </row>
    <row r="35" spans="1:6" s="128" customFormat="1" ht="12.75" customHeight="1" x14ac:dyDescent="0.2">
      <c r="A35" s="54" t="s">
        <v>413</v>
      </c>
      <c r="B35" s="9" t="s">
        <v>182</v>
      </c>
      <c r="C35" s="203">
        <v>8.89</v>
      </c>
      <c r="D35" s="146"/>
      <c r="E35" s="19"/>
      <c r="F35" s="169"/>
    </row>
    <row r="36" spans="1:6" s="128" customFormat="1" ht="12.75" customHeight="1" x14ac:dyDescent="0.2">
      <c r="A36" s="54" t="s">
        <v>357</v>
      </c>
      <c r="B36" s="9" t="s">
        <v>181</v>
      </c>
      <c r="C36" s="203">
        <v>8.86</v>
      </c>
      <c r="D36" s="146"/>
      <c r="E36" s="19"/>
      <c r="F36" s="169"/>
    </row>
    <row r="37" spans="1:6" s="128" customFormat="1" ht="12.75" customHeight="1" x14ac:dyDescent="0.2">
      <c r="A37" s="54" t="s">
        <v>353</v>
      </c>
      <c r="B37" s="9" t="s">
        <v>182</v>
      </c>
      <c r="C37" s="203">
        <v>7.42</v>
      </c>
      <c r="D37" s="146"/>
      <c r="E37" s="19"/>
      <c r="F37" s="169"/>
    </row>
    <row r="38" spans="1:6" s="128" customFormat="1" ht="12.75" customHeight="1" x14ac:dyDescent="0.2">
      <c r="A38" s="54" t="s">
        <v>193</v>
      </c>
      <c r="B38" s="9" t="s">
        <v>364</v>
      </c>
      <c r="C38" s="203">
        <v>7.41</v>
      </c>
      <c r="D38" s="146"/>
      <c r="E38" s="19"/>
      <c r="F38" s="169"/>
    </row>
    <row r="39" spans="1:6" s="128" customFormat="1" ht="12.75" customHeight="1" x14ac:dyDescent="0.2">
      <c r="A39" s="54" t="s">
        <v>191</v>
      </c>
      <c r="B39" s="9" t="s">
        <v>364</v>
      </c>
      <c r="C39" s="203">
        <v>7.41</v>
      </c>
      <c r="D39" s="146"/>
      <c r="E39" s="19"/>
      <c r="F39" s="169"/>
    </row>
    <row r="40" spans="1:6" s="128" customFormat="1" ht="12.75" customHeight="1" x14ac:dyDescent="0.2">
      <c r="A40" s="54" t="s">
        <v>171</v>
      </c>
      <c r="B40" s="9" t="s">
        <v>183</v>
      </c>
      <c r="C40" s="203">
        <v>7.38</v>
      </c>
      <c r="D40" s="146"/>
      <c r="E40" s="19"/>
      <c r="F40" s="169"/>
    </row>
    <row r="41" spans="1:6" s="128" customFormat="1" ht="12.75" customHeight="1" x14ac:dyDescent="0.2">
      <c r="A41" s="54" t="s">
        <v>361</v>
      </c>
      <c r="B41" s="9" t="s">
        <v>362</v>
      </c>
      <c r="C41" s="203">
        <v>7.36</v>
      </c>
      <c r="D41" s="146"/>
      <c r="E41" s="19"/>
      <c r="F41" s="169"/>
    </row>
    <row r="42" spans="1:6" s="128" customFormat="1" ht="12.75" customHeight="1" x14ac:dyDescent="0.2">
      <c r="A42" s="54" t="s">
        <v>355</v>
      </c>
      <c r="B42" s="9" t="s">
        <v>182</v>
      </c>
      <c r="C42" s="203">
        <v>5.93</v>
      </c>
      <c r="D42" s="146"/>
      <c r="E42" s="19"/>
      <c r="F42" s="169"/>
    </row>
    <row r="43" spans="1:6" s="128" customFormat="1" ht="12.75" customHeight="1" x14ac:dyDescent="0.2">
      <c r="A43" s="54" t="s">
        <v>312</v>
      </c>
      <c r="B43" s="9" t="s">
        <v>181</v>
      </c>
      <c r="C43" s="203">
        <v>5.92</v>
      </c>
      <c r="D43" s="146"/>
      <c r="E43" s="19"/>
      <c r="F43" s="169"/>
    </row>
    <row r="44" spans="1:6" s="128" customFormat="1" ht="12.75" customHeight="1" x14ac:dyDescent="0.2">
      <c r="A44" s="54" t="s">
        <v>171</v>
      </c>
      <c r="B44" s="9" t="s">
        <v>183</v>
      </c>
      <c r="C44" s="203">
        <v>2.96</v>
      </c>
      <c r="D44" s="146"/>
      <c r="E44" s="19"/>
      <c r="F44" s="169"/>
    </row>
    <row r="45" spans="1:6" s="128" customFormat="1" ht="12.75" customHeight="1" x14ac:dyDescent="0.2">
      <c r="A45" s="54" t="s">
        <v>353</v>
      </c>
      <c r="B45" s="9" t="s">
        <v>182</v>
      </c>
      <c r="C45" s="203">
        <v>2.96</v>
      </c>
      <c r="D45" s="146"/>
      <c r="E45" s="19"/>
      <c r="F45" s="169"/>
    </row>
    <row r="46" spans="1:6" s="128" customFormat="1" ht="12.75" customHeight="1" x14ac:dyDescent="0.2">
      <c r="A46" s="54" t="s">
        <v>171</v>
      </c>
      <c r="B46" s="9" t="s">
        <v>183</v>
      </c>
      <c r="C46" s="203">
        <v>0.74</v>
      </c>
      <c r="D46" s="146"/>
      <c r="E46" s="19"/>
      <c r="F46" s="169"/>
    </row>
    <row r="47" spans="1:6" s="128" customFormat="1" ht="12.75" customHeight="1" x14ac:dyDescent="0.2">
      <c r="A47" s="204" t="s">
        <v>368</v>
      </c>
      <c r="B47" s="165"/>
      <c r="C47" s="205">
        <v>82.22</v>
      </c>
      <c r="D47" s="146"/>
      <c r="E47" s="19"/>
      <c r="F47" s="169"/>
    </row>
    <row r="48" spans="1:6" s="6" customFormat="1" ht="12.75" customHeight="1" x14ac:dyDescent="0.2">
      <c r="A48" s="28" t="s">
        <v>173</v>
      </c>
      <c r="B48" s="101" t="s">
        <v>190</v>
      </c>
      <c r="C48" s="119"/>
      <c r="D48" s="146"/>
      <c r="E48" s="19"/>
      <c r="F48" s="169"/>
    </row>
    <row r="49" spans="1:6" s="6" customFormat="1" ht="12.75" customHeight="1" x14ac:dyDescent="0.2">
      <c r="A49" s="30" t="s">
        <v>420</v>
      </c>
      <c r="B49" s="9" t="s">
        <v>184</v>
      </c>
      <c r="C49" s="13">
        <v>0.15</v>
      </c>
      <c r="D49" s="146"/>
      <c r="E49" s="19"/>
      <c r="F49" s="169"/>
    </row>
    <row r="50" spans="1:6" s="6" customFormat="1" ht="12.75" customHeight="1" x14ac:dyDescent="0.2">
      <c r="A50" s="30" t="s">
        <v>419</v>
      </c>
      <c r="B50" s="9" t="s">
        <v>184</v>
      </c>
      <c r="C50" s="13">
        <v>0.13</v>
      </c>
      <c r="D50" s="146"/>
      <c r="E50" s="19"/>
      <c r="F50" s="169"/>
    </row>
    <row r="51" spans="1:6" s="6" customFormat="1" ht="12.75" customHeight="1" x14ac:dyDescent="0.2">
      <c r="A51" s="32" t="s">
        <v>175</v>
      </c>
      <c r="B51" s="102" t="s">
        <v>190</v>
      </c>
      <c r="C51" s="117">
        <f>+SUM(C49:C50)</f>
        <v>0.28000000000000003</v>
      </c>
      <c r="D51" s="146"/>
      <c r="E51" s="19"/>
      <c r="F51" s="169"/>
    </row>
    <row r="52" spans="1:6" s="6" customFormat="1" ht="12.75" customHeight="1" thickBot="1" x14ac:dyDescent="0.25">
      <c r="A52" s="84" t="s">
        <v>179</v>
      </c>
      <c r="B52" s="85" t="s">
        <v>190</v>
      </c>
      <c r="C52" s="120">
        <v>0.06</v>
      </c>
      <c r="D52" s="146"/>
      <c r="E52" s="20"/>
      <c r="F52" s="21"/>
    </row>
    <row r="53" spans="1:6" s="6" customFormat="1" ht="12.75" customHeight="1" thickTop="1" thickBot="1" x14ac:dyDescent="0.25">
      <c r="A53" s="26" t="s">
        <v>76</v>
      </c>
      <c r="B53" s="33"/>
      <c r="C53" s="27">
        <f>+C51+C32+C28+C24+C52+C47</f>
        <v>100</v>
      </c>
      <c r="D53" s="146"/>
      <c r="E53" s="19"/>
      <c r="F53" s="22"/>
    </row>
    <row r="54" spans="1:6" s="6" customFormat="1" ht="13.5" thickTop="1" x14ac:dyDescent="0.2">
      <c r="D54" s="146"/>
      <c r="E54" s="23"/>
      <c r="F54" s="24"/>
    </row>
    <row r="55" spans="1:6" s="6" customFormat="1" ht="12.75" x14ac:dyDescent="0.2"/>
    <row r="56" spans="1:6" s="6" customFormat="1" ht="12.75" x14ac:dyDescent="0.2"/>
    <row r="57" spans="1:6" s="6" customFormat="1" ht="12.75" x14ac:dyDescent="0.2">
      <c r="A57" s="121" t="s">
        <v>240</v>
      </c>
    </row>
    <row r="58" spans="1:6" s="6" customFormat="1" ht="12.75" x14ac:dyDescent="0.2">
      <c r="A58" s="124" t="s">
        <v>373</v>
      </c>
    </row>
    <row r="59" spans="1:6" s="140" customFormat="1" ht="12.75" x14ac:dyDescent="0.2">
      <c r="A59" s="152" t="s">
        <v>225</v>
      </c>
      <c r="B59" s="152" t="s">
        <v>15</v>
      </c>
      <c r="C59" s="152" t="s">
        <v>16</v>
      </c>
      <c r="D59" s="152" t="s">
        <v>17</v>
      </c>
      <c r="E59" s="152" t="s">
        <v>34</v>
      </c>
    </row>
    <row r="60" spans="1:6" s="6" customFormat="1" ht="12.75" x14ac:dyDescent="0.2">
      <c r="A60" s="46" t="s">
        <v>159</v>
      </c>
      <c r="B60" s="38"/>
      <c r="C60" s="38"/>
      <c r="D60" s="38"/>
      <c r="E60" s="69"/>
    </row>
    <row r="61" spans="1:6" s="6" customFormat="1" ht="12.75" x14ac:dyDescent="0.2">
      <c r="A61" s="68" t="s">
        <v>265</v>
      </c>
      <c r="B61" s="38">
        <v>6.2760684597915839</v>
      </c>
      <c r="C61" s="38">
        <v>7.226698525516273</v>
      </c>
      <c r="D61" s="38">
        <v>7.4576582446160833</v>
      </c>
      <c r="E61" s="38">
        <v>7.8221697091029219</v>
      </c>
    </row>
    <row r="62" spans="1:6" s="6" customFormat="1" ht="12.75" x14ac:dyDescent="0.2">
      <c r="A62" s="68" t="s">
        <v>266</v>
      </c>
      <c r="B62" s="8">
        <v>7.1456304560752137</v>
      </c>
      <c r="C62" s="8">
        <v>7.8533156020811123</v>
      </c>
      <c r="D62" s="8">
        <v>0</v>
      </c>
      <c r="E62" s="8">
        <v>7.0918589153290856</v>
      </c>
    </row>
    <row r="63" spans="1:6" s="6" customFormat="1" ht="12.75" x14ac:dyDescent="0.2">
      <c r="A63" s="54"/>
      <c r="B63" s="54"/>
      <c r="C63" s="54"/>
      <c r="D63" s="54"/>
      <c r="E63" s="54"/>
    </row>
    <row r="64" spans="1:6" s="6" customFormat="1" ht="12.75" x14ac:dyDescent="0.2">
      <c r="A64" s="39" t="s">
        <v>160</v>
      </c>
      <c r="B64" s="40"/>
      <c r="C64" s="40"/>
      <c r="D64" s="40"/>
      <c r="E64" s="69"/>
    </row>
    <row r="65" spans="1:5" s="6" customFormat="1" ht="12.75" x14ac:dyDescent="0.2">
      <c r="A65" s="68" t="s">
        <v>239</v>
      </c>
      <c r="B65" s="38">
        <v>11.647139444527642</v>
      </c>
      <c r="C65" s="38">
        <v>11.446099589732528</v>
      </c>
      <c r="D65" s="38">
        <v>9.756019112995773</v>
      </c>
      <c r="E65" s="38">
        <v>9.3847597680743355</v>
      </c>
    </row>
    <row r="66" spans="1:5" s="6" customFormat="1" ht="12.75" x14ac:dyDescent="0.2"/>
    <row r="67" spans="1:5" s="6" customFormat="1" ht="12.75" x14ac:dyDescent="0.2"/>
    <row r="68" spans="1:5" s="6" customFormat="1" ht="12.75" x14ac:dyDescent="0.2">
      <c r="A68" s="124" t="s">
        <v>217</v>
      </c>
    </row>
    <row r="69" spans="1:5" s="6" customFormat="1" ht="12.75" x14ac:dyDescent="0.2">
      <c r="A69" s="6" t="s">
        <v>218</v>
      </c>
    </row>
    <row r="70" spans="1:5" s="6" customFormat="1" ht="12.75" x14ac:dyDescent="0.2">
      <c r="A70" s="6" t="s">
        <v>372</v>
      </c>
    </row>
    <row r="71" spans="1:5" s="6" customFormat="1" ht="12.75" x14ac:dyDescent="0.2">
      <c r="A71" s="6" t="s">
        <v>296</v>
      </c>
    </row>
    <row r="72" spans="1:5" s="6" customFormat="1" ht="12.75" x14ac:dyDescent="0.2">
      <c r="A72" s="6" t="s">
        <v>297</v>
      </c>
    </row>
  </sheetData>
  <mergeCells count="3">
    <mergeCell ref="C5:D5"/>
    <mergeCell ref="F5:G5"/>
    <mergeCell ref="B10:C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topLeftCell="A49" workbookViewId="0">
      <selection activeCell="A64" sqref="A64"/>
    </sheetView>
  </sheetViews>
  <sheetFormatPr defaultRowHeight="15" x14ac:dyDescent="0.25"/>
  <cols>
    <col min="1" max="1" width="40" style="7" customWidth="1"/>
    <col min="2" max="2" width="23.7109375" style="7" customWidth="1"/>
    <col min="3" max="3" width="20.85546875" style="7" customWidth="1"/>
    <col min="4" max="4" width="29" style="7" customWidth="1"/>
    <col min="5" max="5" width="13.7109375" style="7" customWidth="1"/>
    <col min="6" max="6" width="19.140625" style="7" customWidth="1"/>
    <col min="7" max="7" width="13.85546875" style="7" customWidth="1"/>
    <col min="8" max="8" width="17.140625" style="7" customWidth="1"/>
    <col min="9" max="16384" width="9.140625" style="7"/>
  </cols>
  <sheetData>
    <row r="1" spans="1:8" ht="20.25" x14ac:dyDescent="0.3">
      <c r="A1" s="51" t="s">
        <v>41</v>
      </c>
    </row>
    <row r="3" spans="1:8" s="6" customFormat="1" ht="13.5" thickBot="1" x14ac:dyDescent="0.25">
      <c r="A3" s="121" t="s">
        <v>10</v>
      </c>
    </row>
    <row r="4" spans="1:8" s="6" customFormat="1" ht="30" customHeight="1" thickTop="1" thickBot="1" x14ac:dyDescent="0.25">
      <c r="A4" s="206" t="s">
        <v>0</v>
      </c>
      <c r="B4" s="206" t="s">
        <v>1</v>
      </c>
      <c r="C4" s="207" t="s">
        <v>2</v>
      </c>
      <c r="D4" s="207"/>
      <c r="E4" s="206" t="s">
        <v>3</v>
      </c>
      <c r="F4" s="207" t="s">
        <v>4</v>
      </c>
      <c r="G4" s="207"/>
      <c r="H4" s="207"/>
    </row>
    <row r="5" spans="1:8" s="6" customFormat="1" ht="91.5" customHeight="1" thickTop="1" thickBot="1" x14ac:dyDescent="0.25">
      <c r="A5" s="1" t="s">
        <v>155</v>
      </c>
      <c r="B5" s="5" t="s">
        <v>5</v>
      </c>
      <c r="C5" s="3" t="s">
        <v>6</v>
      </c>
      <c r="D5" s="3" t="s">
        <v>165</v>
      </c>
      <c r="E5" s="5" t="s">
        <v>36</v>
      </c>
      <c r="F5" s="5" t="s">
        <v>37</v>
      </c>
      <c r="G5" s="5" t="s">
        <v>38</v>
      </c>
      <c r="H5" s="5" t="s">
        <v>226</v>
      </c>
    </row>
    <row r="6" spans="1:8" s="6" customFormat="1" ht="13.5" thickTop="1" x14ac:dyDescent="0.2"/>
    <row r="7" spans="1:8" s="6" customFormat="1" ht="12.75" x14ac:dyDescent="0.2"/>
    <row r="8" spans="1:8" s="6" customFormat="1" ht="13.5" thickBot="1" x14ac:dyDescent="0.25">
      <c r="A8" s="121" t="s">
        <v>11</v>
      </c>
    </row>
    <row r="9" spans="1:8" s="6" customFormat="1" ht="77.25" customHeight="1" thickTop="1" thickBot="1" x14ac:dyDescent="0.25">
      <c r="A9" s="161" t="s">
        <v>21</v>
      </c>
      <c r="B9" s="208" t="s">
        <v>35</v>
      </c>
      <c r="C9" s="209"/>
    </row>
    <row r="10" spans="1:8" s="6" customFormat="1" ht="13.5" thickTop="1" x14ac:dyDescent="0.2"/>
    <row r="11" spans="1:8" s="6" customFormat="1" ht="12.75" x14ac:dyDescent="0.2"/>
    <row r="12" spans="1:8" s="6" customFormat="1" ht="13.5" thickBot="1" x14ac:dyDescent="0.25">
      <c r="A12" s="121" t="s">
        <v>12</v>
      </c>
    </row>
    <row r="13" spans="1:8" s="140" customFormat="1" ht="13.5" thickTop="1" x14ac:dyDescent="0.2">
      <c r="A13" s="160" t="s">
        <v>13</v>
      </c>
      <c r="B13" s="158" t="s">
        <v>14</v>
      </c>
    </row>
    <row r="14" spans="1:8" s="6" customFormat="1" ht="12.75" x14ac:dyDescent="0.2">
      <c r="A14" s="108" t="s">
        <v>375</v>
      </c>
      <c r="B14" s="125" t="s">
        <v>328</v>
      </c>
    </row>
    <row r="15" spans="1:8" s="6" customFormat="1" ht="13.5" thickBot="1" x14ac:dyDescent="0.25">
      <c r="A15" s="126"/>
      <c r="B15" s="127" t="s">
        <v>329</v>
      </c>
    </row>
    <row r="16" spans="1:8" s="6" customFormat="1" ht="13.5" thickTop="1" x14ac:dyDescent="0.2"/>
    <row r="17" spans="1:5" s="6" customFormat="1" ht="13.5" thickBot="1" x14ac:dyDescent="0.25">
      <c r="A17" s="121" t="s">
        <v>77</v>
      </c>
    </row>
    <row r="18" spans="1:5" s="140" customFormat="1" ht="26.25" thickTop="1" x14ac:dyDescent="0.2">
      <c r="A18" s="150" t="s">
        <v>87</v>
      </c>
      <c r="B18" s="11" t="s">
        <v>23</v>
      </c>
      <c r="D18" s="150" t="s">
        <v>22</v>
      </c>
      <c r="E18" s="11" t="s">
        <v>23</v>
      </c>
    </row>
    <row r="19" spans="1:5" s="6" customFormat="1" ht="12" customHeight="1" x14ac:dyDescent="0.2">
      <c r="A19" s="55" t="s">
        <v>26</v>
      </c>
      <c r="B19" s="56">
        <v>6.6704536566957184</v>
      </c>
      <c r="D19" s="55" t="s">
        <v>52</v>
      </c>
      <c r="E19" s="56">
        <v>1.101443577853519</v>
      </c>
    </row>
    <row r="20" spans="1:5" s="6" customFormat="1" ht="12" customHeight="1" x14ac:dyDescent="0.2">
      <c r="A20" s="55" t="s">
        <v>27</v>
      </c>
      <c r="B20" s="56">
        <v>5.8768134688586899</v>
      </c>
      <c r="D20" s="55" t="s">
        <v>279</v>
      </c>
      <c r="E20" s="56">
        <v>1.0383172126969344</v>
      </c>
    </row>
    <row r="21" spans="1:5" s="6" customFormat="1" ht="12" customHeight="1" x14ac:dyDescent="0.2">
      <c r="A21" s="55" t="s">
        <v>24</v>
      </c>
      <c r="B21" s="56">
        <v>5.2983375588806716</v>
      </c>
      <c r="D21" s="55" t="s">
        <v>271</v>
      </c>
      <c r="E21" s="56">
        <v>0.99977687088969847</v>
      </c>
    </row>
    <row r="22" spans="1:5" s="6" customFormat="1" ht="12" customHeight="1" x14ac:dyDescent="0.2">
      <c r="A22" s="55" t="s">
        <v>32</v>
      </c>
      <c r="B22" s="56">
        <v>4.8417476548114218</v>
      </c>
      <c r="D22" s="55" t="s">
        <v>62</v>
      </c>
      <c r="E22" s="56">
        <v>0.95756657520913468</v>
      </c>
    </row>
    <row r="23" spans="1:5" s="6" customFormat="1" ht="12" customHeight="1" x14ac:dyDescent="0.2">
      <c r="A23" s="55" t="s">
        <v>25</v>
      </c>
      <c r="B23" s="56">
        <v>4.5986116876269492</v>
      </c>
      <c r="D23" s="55" t="s">
        <v>56</v>
      </c>
      <c r="E23" s="56">
        <v>0.9565070660184497</v>
      </c>
    </row>
    <row r="24" spans="1:5" s="6" customFormat="1" ht="12" customHeight="1" x14ac:dyDescent="0.2">
      <c r="A24" s="55" t="s">
        <v>31</v>
      </c>
      <c r="B24" s="56">
        <v>4.4191363749205514</v>
      </c>
      <c r="D24" s="55" t="s">
        <v>376</v>
      </c>
      <c r="E24" s="56">
        <v>0.9258398171721256</v>
      </c>
    </row>
    <row r="25" spans="1:5" s="6" customFormat="1" ht="12" customHeight="1" x14ac:dyDescent="0.2">
      <c r="A25" s="55" t="s">
        <v>33</v>
      </c>
      <c r="B25" s="56">
        <v>3.3751390628289246</v>
      </c>
      <c r="D25" s="55" t="s">
        <v>70</v>
      </c>
      <c r="E25" s="56">
        <v>0.89036272231172686</v>
      </c>
    </row>
    <row r="26" spans="1:5" s="6" customFormat="1" ht="12" customHeight="1" x14ac:dyDescent="0.2">
      <c r="A26" s="55" t="s">
        <v>39</v>
      </c>
      <c r="B26" s="56">
        <v>3.2636712945071484</v>
      </c>
      <c r="D26" s="55" t="s">
        <v>106</v>
      </c>
      <c r="E26" s="56">
        <v>0.88902294732876119</v>
      </c>
    </row>
    <row r="27" spans="1:5" s="6" customFormat="1" ht="12" customHeight="1" x14ac:dyDescent="0.2">
      <c r="A27" s="55" t="s">
        <v>45</v>
      </c>
      <c r="B27" s="56">
        <v>3.2104441576715699</v>
      </c>
      <c r="D27" s="55" t="s">
        <v>112</v>
      </c>
      <c r="E27" s="56">
        <v>0.86210388623995571</v>
      </c>
    </row>
    <row r="28" spans="1:5" s="6" customFormat="1" ht="12" customHeight="1" x14ac:dyDescent="0.2">
      <c r="A28" s="55" t="s">
        <v>48</v>
      </c>
      <c r="B28" s="56">
        <v>2.7106761487803084</v>
      </c>
      <c r="D28" s="55" t="s">
        <v>377</v>
      </c>
      <c r="E28" s="56">
        <v>0.80842442032899842</v>
      </c>
    </row>
    <row r="29" spans="1:5" s="6" customFormat="1" ht="12" customHeight="1" x14ac:dyDescent="0.2">
      <c r="A29" s="55" t="s">
        <v>46</v>
      </c>
      <c r="B29" s="56">
        <v>2.6418817702600315</v>
      </c>
      <c r="D29" s="55" t="s">
        <v>100</v>
      </c>
      <c r="E29" s="56">
        <v>0.68576948259476755</v>
      </c>
    </row>
    <row r="30" spans="1:5" s="6" customFormat="1" ht="12" customHeight="1" x14ac:dyDescent="0.2">
      <c r="A30" s="55" t="s">
        <v>49</v>
      </c>
      <c r="B30" s="56">
        <v>2.4801283645104832</v>
      </c>
      <c r="D30" s="55" t="s">
        <v>69</v>
      </c>
      <c r="E30" s="56">
        <v>0.67516709569367717</v>
      </c>
    </row>
    <row r="31" spans="1:5" s="6" customFormat="1" ht="12" customHeight="1" x14ac:dyDescent="0.2">
      <c r="A31" s="55" t="s">
        <v>51</v>
      </c>
      <c r="B31" s="56">
        <v>2.2532517368022251</v>
      </c>
      <c r="D31" s="55" t="s">
        <v>67</v>
      </c>
      <c r="E31" s="56">
        <v>0.63828037135139959</v>
      </c>
    </row>
    <row r="32" spans="1:5" s="6" customFormat="1" ht="12" customHeight="1" x14ac:dyDescent="0.2">
      <c r="A32" s="55" t="s">
        <v>50</v>
      </c>
      <c r="B32" s="56">
        <v>2.00144969106658</v>
      </c>
      <c r="D32" s="55" t="s">
        <v>93</v>
      </c>
      <c r="E32" s="56">
        <v>0.62333714741736534</v>
      </c>
    </row>
    <row r="33" spans="1:5" s="6" customFormat="1" ht="12" customHeight="1" x14ac:dyDescent="0.2">
      <c r="A33" s="55" t="s">
        <v>47</v>
      </c>
      <c r="B33" s="56">
        <v>1.995067202023628</v>
      </c>
      <c r="D33" s="55" t="s">
        <v>276</v>
      </c>
      <c r="E33" s="56">
        <v>0.62049777792894156</v>
      </c>
    </row>
    <row r="34" spans="1:5" s="6" customFormat="1" ht="12" customHeight="1" x14ac:dyDescent="0.2">
      <c r="A34" s="55" t="s">
        <v>40</v>
      </c>
      <c r="B34" s="56">
        <v>1.9626921753091526</v>
      </c>
      <c r="D34" s="55" t="s">
        <v>319</v>
      </c>
      <c r="E34" s="56">
        <v>0.60373445293163608</v>
      </c>
    </row>
    <row r="35" spans="1:5" s="6" customFormat="1" ht="12" customHeight="1" x14ac:dyDescent="0.2">
      <c r="A35" s="55" t="s">
        <v>89</v>
      </c>
      <c r="B35" s="56">
        <v>1.8700200779479821</v>
      </c>
      <c r="D35" s="55" t="s">
        <v>55</v>
      </c>
      <c r="E35" s="56">
        <v>0.58431894405490536</v>
      </c>
    </row>
    <row r="36" spans="1:5" s="6" customFormat="1" ht="12" customHeight="1" x14ac:dyDescent="0.2">
      <c r="A36" s="55" t="s">
        <v>277</v>
      </c>
      <c r="B36" s="56">
        <v>1.670364859265542</v>
      </c>
      <c r="D36" s="55" t="s">
        <v>71</v>
      </c>
      <c r="E36" s="56">
        <v>0.5722136306104465</v>
      </c>
    </row>
    <row r="37" spans="1:5" s="6" customFormat="1" ht="12" customHeight="1" x14ac:dyDescent="0.2">
      <c r="A37" s="55" t="s">
        <v>30</v>
      </c>
      <c r="B37" s="56">
        <v>1.5593373537043451</v>
      </c>
      <c r="D37" s="55" t="s">
        <v>370</v>
      </c>
      <c r="E37" s="56">
        <v>0.52663028732218664</v>
      </c>
    </row>
    <row r="38" spans="1:5" s="6" customFormat="1" ht="12" customHeight="1" x14ac:dyDescent="0.2">
      <c r="A38" s="55" t="s">
        <v>274</v>
      </c>
      <c r="B38" s="56">
        <v>1.474943241200694</v>
      </c>
      <c r="D38" s="55" t="s">
        <v>330</v>
      </c>
      <c r="E38" s="56">
        <v>0.52591387945526324</v>
      </c>
    </row>
    <row r="39" spans="1:5" s="6" customFormat="1" ht="12" customHeight="1" x14ac:dyDescent="0.2">
      <c r="A39" s="55" t="s">
        <v>91</v>
      </c>
      <c r="B39" s="56">
        <v>1.4003658644345174</v>
      </c>
      <c r="D39" s="55" t="s">
        <v>64</v>
      </c>
      <c r="E39" s="56">
        <v>0.49206721580785512</v>
      </c>
    </row>
    <row r="40" spans="1:5" s="6" customFormat="1" ht="12" customHeight="1" x14ac:dyDescent="0.2">
      <c r="A40" s="55" t="s">
        <v>316</v>
      </c>
      <c r="B40" s="56">
        <v>1.3912915422326277</v>
      </c>
      <c r="D40" s="55" t="s">
        <v>371</v>
      </c>
      <c r="E40" s="56">
        <v>0.49147362015479862</v>
      </c>
    </row>
    <row r="41" spans="1:5" s="6" customFormat="1" ht="12" customHeight="1" x14ac:dyDescent="0.2">
      <c r="A41" s="55" t="s">
        <v>321</v>
      </c>
      <c r="B41" s="56">
        <v>1.360756963700497</v>
      </c>
      <c r="D41" s="55" t="s">
        <v>65</v>
      </c>
      <c r="E41" s="56">
        <v>0.49080031190250251</v>
      </c>
    </row>
    <row r="42" spans="1:5" s="6" customFormat="1" ht="12" customHeight="1" x14ac:dyDescent="0.2">
      <c r="A42" s="55" t="s">
        <v>28</v>
      </c>
      <c r="B42" s="56">
        <v>1.3440209850734968</v>
      </c>
      <c r="D42" s="55" t="s">
        <v>283</v>
      </c>
      <c r="E42" s="56">
        <v>0.47451752986370987</v>
      </c>
    </row>
    <row r="43" spans="1:5" s="6" customFormat="1" ht="12" customHeight="1" x14ac:dyDescent="0.2">
      <c r="A43" s="55" t="s">
        <v>110</v>
      </c>
      <c r="B43" s="56">
        <v>1.2663941627009399</v>
      </c>
      <c r="D43" s="55" t="s">
        <v>105</v>
      </c>
      <c r="E43" s="56">
        <v>0.45728316511660605</v>
      </c>
    </row>
    <row r="44" spans="1:5" s="6" customFormat="1" ht="12" customHeight="1" x14ac:dyDescent="0.2">
      <c r="A44" s="55" t="s">
        <v>63</v>
      </c>
      <c r="B44" s="56">
        <v>1.2510030458366741</v>
      </c>
      <c r="D44" s="55" t="s">
        <v>66</v>
      </c>
      <c r="E44" s="56">
        <v>0.44704680948063641</v>
      </c>
    </row>
    <row r="45" spans="1:5" s="6" customFormat="1" ht="12" customHeight="1" x14ac:dyDescent="0.2">
      <c r="A45" s="55" t="s">
        <v>58</v>
      </c>
      <c r="B45" s="56">
        <v>1.2352178218375576</v>
      </c>
      <c r="D45" s="55" t="s">
        <v>275</v>
      </c>
      <c r="E45" s="56">
        <v>0.44440923530589505</v>
      </c>
    </row>
    <row r="46" spans="1:5" s="6" customFormat="1" ht="12" customHeight="1" x14ac:dyDescent="0.2">
      <c r="A46" s="55" t="s">
        <v>278</v>
      </c>
      <c r="B46" s="56">
        <v>1.1073862773247072</v>
      </c>
      <c r="D46" s="55" t="s">
        <v>323</v>
      </c>
      <c r="E46" s="56">
        <v>0.41486766321964691</v>
      </c>
    </row>
    <row r="47" spans="1:5" s="6" customFormat="1" ht="12" customHeight="1" x14ac:dyDescent="0.2">
      <c r="A47" s="55" t="s">
        <v>98</v>
      </c>
      <c r="B47" s="56">
        <v>1.1071031526833319</v>
      </c>
      <c r="D47" s="14" t="s">
        <v>54</v>
      </c>
      <c r="E47" s="56">
        <v>0.38261479808441629</v>
      </c>
    </row>
    <row r="48" spans="1:5" s="6" customFormat="1" ht="12" customHeight="1" x14ac:dyDescent="0.2">
      <c r="A48" s="55" t="s">
        <v>90</v>
      </c>
      <c r="B48" s="56">
        <v>1.1050662325614806</v>
      </c>
      <c r="D48" s="14" t="s">
        <v>168</v>
      </c>
      <c r="E48" s="56">
        <v>0.20185968707743968</v>
      </c>
    </row>
    <row r="49" spans="1:5" s="6" customFormat="1" ht="12" customHeight="1" x14ac:dyDescent="0.2">
      <c r="A49" s="55" t="s">
        <v>60</v>
      </c>
      <c r="B49" s="56">
        <v>1.10453744405997</v>
      </c>
      <c r="D49" s="14" t="s">
        <v>68</v>
      </c>
      <c r="E49" s="56">
        <v>0.17914139913213972</v>
      </c>
    </row>
    <row r="50" spans="1:5" s="6" customFormat="1" ht="13.5" thickBot="1" x14ac:dyDescent="0.25">
      <c r="A50" s="91" t="s">
        <v>96</v>
      </c>
      <c r="B50" s="56">
        <v>1.1027725089261255</v>
      </c>
      <c r="D50" s="91" t="s">
        <v>73</v>
      </c>
      <c r="E50" s="218">
        <v>4.4494299228997003E-2</v>
      </c>
    </row>
    <row r="51" spans="1:5" s="6" customFormat="1" ht="13.5" thickTop="1" x14ac:dyDescent="0.2">
      <c r="D51" s="216" t="s">
        <v>74</v>
      </c>
      <c r="E51" s="219">
        <v>98.96</v>
      </c>
    </row>
    <row r="52" spans="1:5" s="128" customFormat="1" ht="13.5" thickBot="1" x14ac:dyDescent="0.25">
      <c r="D52" s="64" t="s">
        <v>75</v>
      </c>
      <c r="E52" s="65">
        <v>1.04</v>
      </c>
    </row>
    <row r="53" spans="1:5" s="128" customFormat="1" ht="13.5" thickBot="1" x14ac:dyDescent="0.25">
      <c r="D53" s="87" t="s">
        <v>76</v>
      </c>
      <c r="E53" s="88">
        <f>+E52+E51</f>
        <v>100</v>
      </c>
    </row>
    <row r="54" spans="1:5" s="128" customFormat="1" ht="13.5" thickTop="1" x14ac:dyDescent="0.2">
      <c r="D54" s="23"/>
      <c r="E54" s="24"/>
    </row>
    <row r="55" spans="1:5" s="6" customFormat="1" ht="12.75" x14ac:dyDescent="0.2">
      <c r="A55" s="121" t="s">
        <v>209</v>
      </c>
      <c r="B55" s="129"/>
    </row>
    <row r="56" spans="1:5" s="6" customFormat="1" ht="12.75" x14ac:dyDescent="0.2">
      <c r="A56" s="124" t="s">
        <v>378</v>
      </c>
    </row>
    <row r="57" spans="1:5" s="140" customFormat="1" ht="12.75" x14ac:dyDescent="0.2">
      <c r="A57" s="153" t="s">
        <v>228</v>
      </c>
      <c r="B57" s="45" t="s">
        <v>15</v>
      </c>
      <c r="C57" s="45" t="s">
        <v>16</v>
      </c>
      <c r="D57" s="45" t="s">
        <v>17</v>
      </c>
      <c r="E57" s="45" t="s">
        <v>34</v>
      </c>
    </row>
    <row r="58" spans="1:5" s="6" customFormat="1" ht="12.75" x14ac:dyDescent="0.2">
      <c r="A58" s="46" t="s">
        <v>159</v>
      </c>
      <c r="B58" s="54"/>
      <c r="C58" s="54"/>
      <c r="D58" s="54"/>
      <c r="E58" s="54"/>
    </row>
    <row r="59" spans="1:5" s="6" customFormat="1" ht="12.75" x14ac:dyDescent="0.2">
      <c r="A59" s="59" t="s">
        <v>243</v>
      </c>
      <c r="B59" s="220">
        <v>5.4098846391094524</v>
      </c>
      <c r="C59" s="220">
        <v>15.704854448647932</v>
      </c>
      <c r="D59" s="220">
        <v>10.357502896230407</v>
      </c>
      <c r="E59" s="220">
        <v>10.902600059655377</v>
      </c>
    </row>
    <row r="60" spans="1:5" s="6" customFormat="1" ht="12.75" x14ac:dyDescent="0.2">
      <c r="A60" s="59" t="s">
        <v>244</v>
      </c>
      <c r="B60" s="220">
        <v>7.2634217483724894</v>
      </c>
      <c r="C60" s="220">
        <v>16.970619623085149</v>
      </c>
      <c r="D60" s="220">
        <v>0</v>
      </c>
      <c r="E60" s="220">
        <v>11.396499573392838</v>
      </c>
    </row>
    <row r="61" spans="1:5" s="6" customFormat="1" ht="12.75" x14ac:dyDescent="0.2">
      <c r="A61" s="59"/>
      <c r="B61" s="8"/>
      <c r="C61" s="8"/>
      <c r="D61" s="8"/>
      <c r="E61" s="8"/>
    </row>
    <row r="62" spans="1:5" s="6" customFormat="1" ht="12.75" x14ac:dyDescent="0.2">
      <c r="A62" s="61" t="s">
        <v>160</v>
      </c>
      <c r="B62" s="62"/>
      <c r="C62" s="62"/>
      <c r="D62" s="62"/>
      <c r="E62" s="62"/>
    </row>
    <row r="63" spans="1:5" s="6" customFormat="1" ht="12.75" x14ac:dyDescent="0.2">
      <c r="A63" s="59" t="s">
        <v>18</v>
      </c>
      <c r="B63" s="8">
        <v>8.9363944771994284</v>
      </c>
      <c r="C63" s="8">
        <v>12.486956144742468</v>
      </c>
      <c r="D63" s="8">
        <v>10.838572468291252</v>
      </c>
      <c r="E63" s="220">
        <v>10.816566349115941</v>
      </c>
    </row>
    <row r="64" spans="1:5" s="34" customFormat="1" ht="12.75" x14ac:dyDescent="0.2">
      <c r="A64" s="49"/>
      <c r="B64" s="50"/>
      <c r="C64" s="50"/>
      <c r="D64" s="50"/>
      <c r="E64" s="50"/>
    </row>
    <row r="65" spans="1:1" s="6" customFormat="1" ht="12.75" x14ac:dyDescent="0.2"/>
    <row r="66" spans="1:1" s="6" customFormat="1" ht="12.75" x14ac:dyDescent="0.2">
      <c r="A66" s="124" t="s">
        <v>217</v>
      </c>
    </row>
    <row r="67" spans="1:1" s="6" customFormat="1" ht="12.75" x14ac:dyDescent="0.2">
      <c r="A67" s="6" t="s">
        <v>218</v>
      </c>
    </row>
    <row r="68" spans="1:1" s="6" customFormat="1" ht="12.75" x14ac:dyDescent="0.2">
      <c r="A68" s="6" t="s">
        <v>379</v>
      </c>
    </row>
    <row r="69" spans="1:1" s="6" customFormat="1" ht="12.75" x14ac:dyDescent="0.2">
      <c r="A69" s="6" t="s">
        <v>296</v>
      </c>
    </row>
    <row r="70" spans="1:1" s="6" customFormat="1" ht="12.75" x14ac:dyDescent="0.2">
      <c r="A70" s="6" t="s">
        <v>219</v>
      </c>
    </row>
    <row r="71" spans="1:1" s="6" customFormat="1" ht="12.75" x14ac:dyDescent="0.2"/>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opLeftCell="A34" workbookViewId="0">
      <selection activeCell="A16" sqref="A16"/>
    </sheetView>
  </sheetViews>
  <sheetFormatPr defaultRowHeight="15" x14ac:dyDescent="0.25"/>
  <cols>
    <col min="1" max="1" width="54.28515625" style="7" customWidth="1"/>
    <col min="2" max="2" width="25.42578125" style="7" customWidth="1"/>
    <col min="3" max="3" width="16.7109375" style="7" customWidth="1"/>
    <col min="4" max="4" width="18.42578125" style="7" customWidth="1"/>
    <col min="5" max="5" width="15.28515625" style="7" customWidth="1"/>
    <col min="6" max="6" width="18.140625" style="7" customWidth="1"/>
    <col min="7" max="7" width="21.42578125" style="7" customWidth="1"/>
    <col min="8" max="16384" width="9.140625" style="7"/>
  </cols>
  <sheetData>
    <row r="1" spans="1:7" s="130" customFormat="1" ht="20.25" x14ac:dyDescent="0.3">
      <c r="A1" s="51" t="s">
        <v>80</v>
      </c>
    </row>
    <row r="4" spans="1:7" s="6" customFormat="1" ht="13.5" thickBot="1" x14ac:dyDescent="0.25">
      <c r="A4" s="121" t="s">
        <v>10</v>
      </c>
    </row>
    <row r="5" spans="1:7" s="6" customFormat="1" ht="14.25" thickTop="1" thickBot="1" x14ac:dyDescent="0.25">
      <c r="A5" s="122" t="s">
        <v>0</v>
      </c>
      <c r="B5" s="122" t="s">
        <v>1</v>
      </c>
      <c r="C5" s="207" t="s">
        <v>2</v>
      </c>
      <c r="D5" s="207"/>
      <c r="E5" s="122" t="s">
        <v>3</v>
      </c>
      <c r="F5" s="207" t="s">
        <v>4</v>
      </c>
      <c r="G5" s="207"/>
    </row>
    <row r="6" spans="1:7" s="6" customFormat="1" ht="74.25" customHeight="1" thickTop="1" thickBot="1" x14ac:dyDescent="0.25">
      <c r="A6" s="5" t="s">
        <v>156</v>
      </c>
      <c r="B6" s="5" t="s">
        <v>5</v>
      </c>
      <c r="C6" s="5" t="s">
        <v>6</v>
      </c>
      <c r="D6" s="3" t="s">
        <v>165</v>
      </c>
      <c r="E6" s="5" t="s">
        <v>42</v>
      </c>
      <c r="F6" s="5" t="s">
        <v>43</v>
      </c>
      <c r="G6" s="5" t="s">
        <v>227</v>
      </c>
    </row>
    <row r="7" spans="1:7" s="6" customFormat="1" ht="13.5" thickTop="1" x14ac:dyDescent="0.2"/>
    <row r="8" spans="1:7" s="6" customFormat="1" ht="12.75" x14ac:dyDescent="0.2"/>
    <row r="9" spans="1:7" s="6" customFormat="1" ht="13.5" thickBot="1" x14ac:dyDescent="0.25">
      <c r="A9" s="121" t="s">
        <v>79</v>
      </c>
    </row>
    <row r="10" spans="1:7" s="6" customFormat="1" ht="75.75" customHeight="1" thickTop="1" thickBot="1" x14ac:dyDescent="0.25">
      <c r="A10" s="114" t="s">
        <v>21</v>
      </c>
      <c r="B10" s="208" t="s">
        <v>152</v>
      </c>
      <c r="C10" s="209"/>
    </row>
    <row r="11" spans="1:7" s="6" customFormat="1" ht="13.5" thickTop="1" x14ac:dyDescent="0.2"/>
    <row r="12" spans="1:7" s="6" customFormat="1" ht="12.75" x14ac:dyDescent="0.2"/>
    <row r="13" spans="1:7" s="6" customFormat="1" ht="13.5" thickBot="1" x14ac:dyDescent="0.25">
      <c r="A13" s="121" t="s">
        <v>12</v>
      </c>
    </row>
    <row r="14" spans="1:7" s="140" customFormat="1" ht="13.5" thickTop="1" x14ac:dyDescent="0.2">
      <c r="A14" s="162" t="s">
        <v>13</v>
      </c>
      <c r="B14" s="163" t="s">
        <v>14</v>
      </c>
    </row>
    <row r="15" spans="1:7" s="6" customFormat="1" ht="12.75" x14ac:dyDescent="0.2">
      <c r="A15" s="109" t="s">
        <v>381</v>
      </c>
      <c r="B15" s="131" t="s">
        <v>380</v>
      </c>
    </row>
    <row r="16" spans="1:7" s="6" customFormat="1" ht="13.5" thickBot="1" x14ac:dyDescent="0.25">
      <c r="A16" s="132"/>
      <c r="B16" s="133" t="s">
        <v>329</v>
      </c>
    </row>
    <row r="17" spans="1:2" s="6" customFormat="1" ht="13.5" thickTop="1" x14ac:dyDescent="0.2"/>
    <row r="18" spans="1:2" s="6" customFormat="1" ht="12.75" x14ac:dyDescent="0.2"/>
    <row r="19" spans="1:2" s="6" customFormat="1" ht="13.5" thickBot="1" x14ac:dyDescent="0.25">
      <c r="A19" s="121" t="s">
        <v>77</v>
      </c>
    </row>
    <row r="20" spans="1:2" s="140" customFormat="1" ht="13.5" thickTop="1" x14ac:dyDescent="0.2">
      <c r="A20" s="150" t="s">
        <v>87</v>
      </c>
      <c r="B20" s="11" t="s">
        <v>23</v>
      </c>
    </row>
    <row r="21" spans="1:2" s="6" customFormat="1" ht="12.75" x14ac:dyDescent="0.2">
      <c r="A21" s="12" t="s">
        <v>31</v>
      </c>
      <c r="B21" s="13">
        <v>20.188401480911182</v>
      </c>
    </row>
    <row r="22" spans="1:2" s="6" customFormat="1" ht="12.75" x14ac:dyDescent="0.2">
      <c r="A22" s="12" t="s">
        <v>26</v>
      </c>
      <c r="B22" s="13">
        <v>19.675402037172791</v>
      </c>
    </row>
    <row r="23" spans="1:2" s="6" customFormat="1" ht="12.75" x14ac:dyDescent="0.2">
      <c r="A23" s="12" t="s">
        <v>49</v>
      </c>
      <c r="B23" s="13">
        <v>12.129322410134634</v>
      </c>
    </row>
    <row r="24" spans="1:2" s="6" customFormat="1" ht="12.75" x14ac:dyDescent="0.2">
      <c r="A24" s="12" t="s">
        <v>51</v>
      </c>
      <c r="B24" s="13">
        <v>10.881241125800939</v>
      </c>
    </row>
    <row r="25" spans="1:2" s="6" customFormat="1" ht="12.75" x14ac:dyDescent="0.2">
      <c r="A25" s="12" t="s">
        <v>47</v>
      </c>
      <c r="B25" s="13">
        <v>9.1999337860149168</v>
      </c>
    </row>
    <row r="26" spans="1:2" s="6" customFormat="1" ht="12.75" x14ac:dyDescent="0.2">
      <c r="A26" s="12" t="s">
        <v>30</v>
      </c>
      <c r="B26" s="13">
        <v>8.498064318332478</v>
      </c>
    </row>
    <row r="27" spans="1:2" s="6" customFormat="1" ht="12.75" x14ac:dyDescent="0.2">
      <c r="A27" s="12" t="s">
        <v>55</v>
      </c>
      <c r="B27" s="13">
        <v>5.2998704307900502</v>
      </c>
    </row>
    <row r="28" spans="1:2" s="6" customFormat="1" ht="12.75" x14ac:dyDescent="0.2">
      <c r="A28" s="12" t="s">
        <v>66</v>
      </c>
      <c r="B28" s="13">
        <v>2.8914018720211274</v>
      </c>
    </row>
    <row r="29" spans="1:2" s="6" customFormat="1" ht="12.75" x14ac:dyDescent="0.2">
      <c r="A29" s="12" t="s">
        <v>333</v>
      </c>
      <c r="B29" s="13">
        <v>2.7952615706283011</v>
      </c>
    </row>
    <row r="30" spans="1:2" s="6" customFormat="1" ht="12.75" x14ac:dyDescent="0.2">
      <c r="A30" s="12" t="s">
        <v>323</v>
      </c>
      <c r="B30" s="13">
        <v>1.5908503098136815</v>
      </c>
    </row>
    <row r="31" spans="1:2" s="6" customFormat="1" ht="12.75" x14ac:dyDescent="0.2">
      <c r="A31" s="12" t="s">
        <v>345</v>
      </c>
      <c r="B31" s="13">
        <v>1.5072391540958325</v>
      </c>
    </row>
    <row r="32" spans="1:2" s="6" customFormat="1" ht="12.75" x14ac:dyDescent="0.2">
      <c r="A32" s="12" t="s">
        <v>278</v>
      </c>
      <c r="B32" s="13">
        <v>1.1074250520945284</v>
      </c>
    </row>
    <row r="33" spans="1:2" s="6" customFormat="1" ht="12.75" x14ac:dyDescent="0.2">
      <c r="A33" s="12" t="s">
        <v>282</v>
      </c>
      <c r="B33" s="13">
        <v>0.95894136662690654</v>
      </c>
    </row>
    <row r="34" spans="1:2" s="6" customFormat="1" ht="12.75" x14ac:dyDescent="0.2">
      <c r="A34" s="12" t="s">
        <v>319</v>
      </c>
      <c r="B34" s="13">
        <v>0.70211817336850091</v>
      </c>
    </row>
    <row r="35" spans="1:2" s="6" customFormat="1" ht="12.75" x14ac:dyDescent="0.2">
      <c r="A35" s="12" t="s">
        <v>324</v>
      </c>
      <c r="B35" s="13">
        <v>0.65950896044907503</v>
      </c>
    </row>
    <row r="36" spans="1:2" s="6" customFormat="1" ht="12.75" x14ac:dyDescent="0.2">
      <c r="A36" s="12" t="s">
        <v>283</v>
      </c>
      <c r="B36" s="13">
        <v>0.35974392004096978</v>
      </c>
    </row>
    <row r="37" spans="1:2" s="6" customFormat="1" ht="12.75" x14ac:dyDescent="0.2">
      <c r="A37" s="12" t="s">
        <v>168</v>
      </c>
      <c r="B37" s="13">
        <v>0.21631966281474208</v>
      </c>
    </row>
    <row r="38" spans="1:2" s="6" customFormat="1" ht="12.75" x14ac:dyDescent="0.2">
      <c r="A38" s="12" t="s">
        <v>350</v>
      </c>
      <c r="B38" s="13">
        <v>9.814627059817084E-2</v>
      </c>
    </row>
    <row r="39" spans="1:2" s="6" customFormat="1" ht="12.75" x14ac:dyDescent="0.2">
      <c r="A39" s="15" t="s">
        <v>74</v>
      </c>
      <c r="B39" s="16">
        <f>+SUM(B21:B38)</f>
        <v>98.759191901708803</v>
      </c>
    </row>
    <row r="40" spans="1:2" s="6" customFormat="1" ht="13.5" thickBot="1" x14ac:dyDescent="0.25">
      <c r="A40" s="134" t="s">
        <v>75</v>
      </c>
      <c r="B40" s="135">
        <v>1.24</v>
      </c>
    </row>
    <row r="41" spans="1:2" s="6" customFormat="1" ht="13.5" thickBot="1" x14ac:dyDescent="0.25">
      <c r="A41" s="87" t="s">
        <v>76</v>
      </c>
      <c r="B41" s="88">
        <f>+B40+B39</f>
        <v>99.999191901708798</v>
      </c>
    </row>
    <row r="42" spans="1:2" s="6" customFormat="1" ht="13.5" thickTop="1" x14ac:dyDescent="0.2"/>
    <row r="43" spans="1:2" s="6" customFormat="1" ht="12.75" x14ac:dyDescent="0.2"/>
    <row r="44" spans="1:2" s="6" customFormat="1" ht="12.75" x14ac:dyDescent="0.2"/>
    <row r="45" spans="1:2" s="6" customFormat="1" ht="12.75" x14ac:dyDescent="0.2"/>
    <row r="46" spans="1:2" s="6" customFormat="1" ht="12.75" x14ac:dyDescent="0.2"/>
    <row r="47" spans="1:2" s="6" customFormat="1" ht="12.75" x14ac:dyDescent="0.2">
      <c r="A47" s="121" t="s">
        <v>210</v>
      </c>
    </row>
    <row r="48" spans="1:2" s="6" customFormat="1" ht="12.75" x14ac:dyDescent="0.2">
      <c r="A48" s="124" t="s">
        <v>373</v>
      </c>
    </row>
    <row r="49" spans="1:4" s="140" customFormat="1" ht="12.75" x14ac:dyDescent="0.2">
      <c r="A49" s="153" t="s">
        <v>225</v>
      </c>
      <c r="B49" s="45" t="s">
        <v>15</v>
      </c>
      <c r="C49" s="45" t="s">
        <v>16</v>
      </c>
      <c r="D49" s="45" t="s">
        <v>34</v>
      </c>
    </row>
    <row r="50" spans="1:4" s="6" customFormat="1" ht="12.75" x14ac:dyDescent="0.2">
      <c r="A50" s="46" t="s">
        <v>161</v>
      </c>
      <c r="B50" s="41"/>
      <c r="C50" s="41"/>
      <c r="D50" s="41"/>
    </row>
    <row r="51" spans="1:4" s="6" customFormat="1" ht="12.75" x14ac:dyDescent="0.2">
      <c r="A51" s="37" t="s">
        <v>245</v>
      </c>
      <c r="B51" s="8">
        <v>11.533803698735511</v>
      </c>
      <c r="C51" s="8">
        <v>15.232603921933773</v>
      </c>
      <c r="D51" s="8">
        <v>14.037458773580136</v>
      </c>
    </row>
    <row r="52" spans="1:4" s="6" customFormat="1" ht="12.75" x14ac:dyDescent="0.2">
      <c r="A52" s="37" t="s">
        <v>246</v>
      </c>
      <c r="B52" s="8">
        <v>13.137204769414268</v>
      </c>
      <c r="C52" s="8">
        <v>16.710915681137184</v>
      </c>
      <c r="D52" s="8">
        <v>8.186116202216386</v>
      </c>
    </row>
    <row r="53" spans="1:4" s="6" customFormat="1" ht="12.75" x14ac:dyDescent="0.2"/>
    <row r="54" spans="1:4" s="6" customFormat="1" ht="12.75" x14ac:dyDescent="0.2">
      <c r="A54" s="48" t="s">
        <v>160</v>
      </c>
      <c r="B54" s="40"/>
      <c r="C54" s="40"/>
      <c r="D54" s="40"/>
    </row>
    <row r="55" spans="1:4" s="6" customFormat="1" ht="12.75" x14ac:dyDescent="0.2">
      <c r="A55" s="37" t="s">
        <v>20</v>
      </c>
      <c r="B55" s="8">
        <v>13.082241951587402</v>
      </c>
      <c r="C55" s="8">
        <v>19.543943867988524</v>
      </c>
      <c r="D55" s="8">
        <v>18.078487417095211</v>
      </c>
    </row>
    <row r="56" spans="1:4" s="6" customFormat="1" ht="12.75" x14ac:dyDescent="0.2"/>
    <row r="57" spans="1:4" s="6" customFormat="1" ht="12.75" x14ac:dyDescent="0.2"/>
    <row r="58" spans="1:4" s="6" customFormat="1" ht="12.75" x14ac:dyDescent="0.2">
      <c r="A58" s="124" t="s">
        <v>217</v>
      </c>
    </row>
    <row r="59" spans="1:4" s="6" customFormat="1" ht="12.75" x14ac:dyDescent="0.2">
      <c r="A59" s="6" t="s">
        <v>218</v>
      </c>
    </row>
    <row r="60" spans="1:4" s="6" customFormat="1" ht="12.75" x14ac:dyDescent="0.2">
      <c r="A60" s="6" t="s">
        <v>372</v>
      </c>
    </row>
    <row r="61" spans="1:4" s="6" customFormat="1" ht="12.75" x14ac:dyDescent="0.2">
      <c r="A61" s="6" t="s">
        <v>296</v>
      </c>
    </row>
    <row r="62" spans="1:4" s="6" customFormat="1" ht="12.75" x14ac:dyDescent="0.2">
      <c r="A62" s="6" t="s">
        <v>219</v>
      </c>
    </row>
  </sheetData>
  <mergeCells count="3">
    <mergeCell ref="C5:D5"/>
    <mergeCell ref="F5:G5"/>
    <mergeCell ref="B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47" workbookViewId="0">
      <selection activeCell="A63" sqref="A63"/>
    </sheetView>
  </sheetViews>
  <sheetFormatPr defaultRowHeight="15" x14ac:dyDescent="0.25"/>
  <cols>
    <col min="1" max="1" width="40.42578125" style="7" customWidth="1"/>
    <col min="2" max="2" width="25.42578125" style="7" customWidth="1"/>
    <col min="3" max="3" width="20.28515625" style="7" customWidth="1"/>
    <col min="4" max="4" width="38.42578125" style="7" customWidth="1"/>
    <col min="5" max="5" width="12.7109375" style="7" customWidth="1"/>
    <col min="6" max="6" width="15.5703125" style="7" customWidth="1"/>
    <col min="7" max="7" width="21.140625" style="7" customWidth="1"/>
    <col min="8" max="16384" width="9.140625" style="7"/>
  </cols>
  <sheetData>
    <row r="1" spans="1:7" ht="20.25" x14ac:dyDescent="0.3">
      <c r="A1" s="51" t="s">
        <v>81</v>
      </c>
    </row>
    <row r="3" spans="1:7" s="6" customFormat="1" ht="12.75" x14ac:dyDescent="0.2"/>
    <row r="4" spans="1:7" s="6" customFormat="1" ht="13.5" thickBot="1" x14ac:dyDescent="0.25">
      <c r="A4" s="121" t="s">
        <v>10</v>
      </c>
    </row>
    <row r="5" spans="1:7" s="6" customFormat="1" ht="27" customHeight="1" thickTop="1" thickBot="1" x14ac:dyDescent="0.25">
      <c r="A5" s="122" t="s">
        <v>0</v>
      </c>
      <c r="B5" s="122" t="s">
        <v>1</v>
      </c>
      <c r="C5" s="207" t="s">
        <v>2</v>
      </c>
      <c r="D5" s="207"/>
      <c r="E5" s="122" t="s">
        <v>3</v>
      </c>
      <c r="F5" s="207" t="s">
        <v>4</v>
      </c>
      <c r="G5" s="207"/>
    </row>
    <row r="6" spans="1:7" s="136" customFormat="1" ht="72.75" customHeight="1" thickTop="1" thickBot="1" x14ac:dyDescent="0.25">
      <c r="A6" s="86" t="s">
        <v>157</v>
      </c>
      <c r="B6" s="5" t="s">
        <v>5</v>
      </c>
      <c r="C6" s="5" t="s">
        <v>6</v>
      </c>
      <c r="D6" s="5" t="s">
        <v>84</v>
      </c>
      <c r="E6" s="5" t="s">
        <v>83</v>
      </c>
      <c r="F6" s="5" t="s">
        <v>85</v>
      </c>
      <c r="G6" s="5" t="s">
        <v>229</v>
      </c>
    </row>
    <row r="7" spans="1:7" s="6" customFormat="1" ht="13.5" thickTop="1" x14ac:dyDescent="0.2"/>
    <row r="8" spans="1:7" s="6" customFormat="1" ht="12.75" x14ac:dyDescent="0.2"/>
    <row r="9" spans="1:7" s="6" customFormat="1" ht="13.5" thickBot="1" x14ac:dyDescent="0.25">
      <c r="A9" s="121" t="s">
        <v>79</v>
      </c>
    </row>
    <row r="10" spans="1:7" s="6" customFormat="1" ht="66" customHeight="1" thickTop="1" thickBot="1" x14ac:dyDescent="0.25">
      <c r="A10" s="114" t="s">
        <v>21</v>
      </c>
      <c r="B10" s="208" t="s">
        <v>82</v>
      </c>
      <c r="C10" s="209"/>
    </row>
    <row r="11" spans="1:7" s="6" customFormat="1" ht="13.5" thickTop="1" x14ac:dyDescent="0.2"/>
    <row r="12" spans="1:7" s="6" customFormat="1" ht="12.75" x14ac:dyDescent="0.2"/>
    <row r="13" spans="1:7" s="6" customFormat="1" ht="13.5" thickBot="1" x14ac:dyDescent="0.25">
      <c r="A13" s="121" t="s">
        <v>12</v>
      </c>
    </row>
    <row r="14" spans="1:7" s="140" customFormat="1" ht="13.5" thickTop="1" x14ac:dyDescent="0.2">
      <c r="A14" s="162" t="s">
        <v>13</v>
      </c>
      <c r="B14" s="163" t="s">
        <v>14</v>
      </c>
    </row>
    <row r="15" spans="1:7" s="6" customFormat="1" ht="12.75" x14ac:dyDescent="0.2">
      <c r="A15" s="110" t="s">
        <v>382</v>
      </c>
      <c r="B15" s="111" t="s">
        <v>383</v>
      </c>
    </row>
    <row r="16" spans="1:7" s="6" customFormat="1" ht="13.5" thickBot="1" x14ac:dyDescent="0.25">
      <c r="A16" s="112"/>
      <c r="B16" s="113" t="s">
        <v>86</v>
      </c>
    </row>
    <row r="17" spans="1:5" s="6" customFormat="1" ht="13.5" thickTop="1" x14ac:dyDescent="0.2"/>
    <row r="18" spans="1:5" s="6" customFormat="1" ht="12.75" x14ac:dyDescent="0.2"/>
    <row r="19" spans="1:5" s="6" customFormat="1" ht="13.5" thickBot="1" x14ac:dyDescent="0.25">
      <c r="A19" s="121" t="s">
        <v>77</v>
      </c>
    </row>
    <row r="20" spans="1:5" s="140" customFormat="1" ht="23.25" customHeight="1" thickTop="1" x14ac:dyDescent="0.2">
      <c r="A20" s="150" t="s">
        <v>87</v>
      </c>
      <c r="B20" s="11" t="s">
        <v>23</v>
      </c>
      <c r="D20" s="150" t="s">
        <v>87</v>
      </c>
      <c r="E20" s="11" t="s">
        <v>23</v>
      </c>
    </row>
    <row r="21" spans="1:5" s="6" customFormat="1" ht="12.75" x14ac:dyDescent="0.2">
      <c r="A21" s="55" t="s">
        <v>26</v>
      </c>
      <c r="B21" s="56">
        <v>7.3932343499602791</v>
      </c>
      <c r="D21" s="55" t="s">
        <v>55</v>
      </c>
      <c r="E21" s="56">
        <v>1.251766005383574</v>
      </c>
    </row>
    <row r="22" spans="1:5" s="6" customFormat="1" ht="12.75" x14ac:dyDescent="0.2">
      <c r="A22" s="55" t="s">
        <v>32</v>
      </c>
      <c r="B22" s="56">
        <v>6.7730359242177327</v>
      </c>
      <c r="D22" s="55" t="s">
        <v>99</v>
      </c>
      <c r="E22" s="56">
        <v>1.2363408807211442</v>
      </c>
    </row>
    <row r="23" spans="1:5" s="6" customFormat="1" ht="12.75" x14ac:dyDescent="0.2">
      <c r="A23" s="55" t="s">
        <v>27</v>
      </c>
      <c r="B23" s="56">
        <v>6.7642559592031581</v>
      </c>
      <c r="D23" s="12" t="s">
        <v>56</v>
      </c>
      <c r="E23" s="13">
        <v>1.1523644294323074</v>
      </c>
    </row>
    <row r="24" spans="1:5" s="6" customFormat="1" ht="12.75" x14ac:dyDescent="0.2">
      <c r="A24" s="55" t="s">
        <v>24</v>
      </c>
      <c r="B24" s="56">
        <v>6.2948443050573664</v>
      </c>
      <c r="D24" s="55" t="s">
        <v>94</v>
      </c>
      <c r="E24" s="56">
        <v>1.1134341251421565</v>
      </c>
    </row>
    <row r="25" spans="1:5" s="6" customFormat="1" ht="12.75" x14ac:dyDescent="0.2">
      <c r="A25" s="55" t="s">
        <v>25</v>
      </c>
      <c r="B25" s="56">
        <v>5.4971413569074166</v>
      </c>
      <c r="D25" s="55" t="s">
        <v>62</v>
      </c>
      <c r="E25" s="56">
        <v>1.0831068154440957</v>
      </c>
    </row>
    <row r="26" spans="1:5" s="6" customFormat="1" ht="12.75" x14ac:dyDescent="0.2">
      <c r="A26" s="55" t="s">
        <v>31</v>
      </c>
      <c r="B26" s="56">
        <v>5.4330158851712334</v>
      </c>
      <c r="D26" s="12" t="s">
        <v>95</v>
      </c>
      <c r="E26" s="13">
        <v>1.0365683773152767</v>
      </c>
    </row>
    <row r="27" spans="1:5" s="6" customFormat="1" ht="12.75" x14ac:dyDescent="0.2">
      <c r="A27" s="55" t="s">
        <v>45</v>
      </c>
      <c r="B27" s="56">
        <v>3.8883606419208911</v>
      </c>
      <c r="D27" s="12" t="s">
        <v>101</v>
      </c>
      <c r="E27" s="13">
        <v>1.0162741745423498</v>
      </c>
    </row>
    <row r="28" spans="1:5" s="6" customFormat="1" ht="12.75" x14ac:dyDescent="0.2">
      <c r="A28" s="55" t="s">
        <v>39</v>
      </c>
      <c r="B28" s="56">
        <v>3.6691708162138625</v>
      </c>
      <c r="D28" s="55" t="s">
        <v>102</v>
      </c>
      <c r="E28" s="56">
        <v>1.01498914606918</v>
      </c>
    </row>
    <row r="29" spans="1:5" s="6" customFormat="1" ht="12.75" x14ac:dyDescent="0.2">
      <c r="A29" s="55" t="s">
        <v>48</v>
      </c>
      <c r="B29" s="56">
        <v>3.4772216809442784</v>
      </c>
      <c r="D29" s="55" t="s">
        <v>63</v>
      </c>
      <c r="E29" s="56">
        <v>0.94230053794416757</v>
      </c>
    </row>
    <row r="30" spans="1:5" s="6" customFormat="1" ht="12.75" x14ac:dyDescent="0.2">
      <c r="A30" s="55" t="s">
        <v>49</v>
      </c>
      <c r="B30" s="56">
        <v>2.8226686726460684</v>
      </c>
      <c r="D30" s="55" t="s">
        <v>70</v>
      </c>
      <c r="E30" s="56">
        <v>0.91621892405758487</v>
      </c>
    </row>
    <row r="31" spans="1:5" s="6" customFormat="1" ht="12.75" x14ac:dyDescent="0.2">
      <c r="A31" s="55" t="s">
        <v>51</v>
      </c>
      <c r="B31" s="56">
        <v>2.7352548499079088</v>
      </c>
      <c r="D31" s="55" t="s">
        <v>100</v>
      </c>
      <c r="E31" s="56">
        <v>0.89731338108630931</v>
      </c>
    </row>
    <row r="32" spans="1:5" s="6" customFormat="1" ht="12.75" x14ac:dyDescent="0.2">
      <c r="A32" s="55" t="s">
        <v>40</v>
      </c>
      <c r="B32" s="56">
        <v>2.5762684487360752</v>
      </c>
      <c r="D32" s="12" t="s">
        <v>97</v>
      </c>
      <c r="E32" s="13">
        <v>0.88484414077779627</v>
      </c>
    </row>
    <row r="33" spans="1:5" s="6" customFormat="1" ht="12.75" x14ac:dyDescent="0.2">
      <c r="A33" s="55" t="s">
        <v>47</v>
      </c>
      <c r="B33" s="56">
        <v>2.5037233301428063</v>
      </c>
      <c r="D33" s="12" t="s">
        <v>64</v>
      </c>
      <c r="E33" s="13">
        <v>0.69755682096174665</v>
      </c>
    </row>
    <row r="34" spans="1:5" s="6" customFormat="1" ht="12.75" x14ac:dyDescent="0.2">
      <c r="A34" s="55" t="s">
        <v>88</v>
      </c>
      <c r="B34" s="56">
        <v>1.9265478490013612</v>
      </c>
      <c r="D34" s="55" t="s">
        <v>103</v>
      </c>
      <c r="E34" s="56">
        <v>0.67481851316478825</v>
      </c>
    </row>
    <row r="35" spans="1:5" s="6" customFormat="1" ht="12.75" x14ac:dyDescent="0.2">
      <c r="A35" s="55" t="s">
        <v>89</v>
      </c>
      <c r="B35" s="56">
        <v>1.8897571330623193</v>
      </c>
      <c r="D35" s="55" t="s">
        <v>370</v>
      </c>
      <c r="E35" s="56">
        <v>0.58448228696345172</v>
      </c>
    </row>
    <row r="36" spans="1:5" s="6" customFormat="1" ht="12.75" x14ac:dyDescent="0.2">
      <c r="A36" s="55" t="s">
        <v>30</v>
      </c>
      <c r="B36" s="56">
        <v>1.867117673609451</v>
      </c>
      <c r="D36" s="55" t="s">
        <v>69</v>
      </c>
      <c r="E36" s="56">
        <v>0.54912646634184548</v>
      </c>
    </row>
    <row r="37" spans="1:5" s="6" customFormat="1" ht="12.75" x14ac:dyDescent="0.2">
      <c r="A37" s="55" t="s">
        <v>91</v>
      </c>
      <c r="B37" s="56">
        <v>1.7428812483696401</v>
      </c>
      <c r="D37" s="55" t="s">
        <v>66</v>
      </c>
      <c r="E37" s="56">
        <v>0.50127749048976888</v>
      </c>
    </row>
    <row r="38" spans="1:5" s="6" customFormat="1" ht="12.75" x14ac:dyDescent="0.2">
      <c r="A38" s="55" t="s">
        <v>33</v>
      </c>
      <c r="B38" s="56">
        <v>1.6920716051792553</v>
      </c>
      <c r="D38" s="55" t="s">
        <v>284</v>
      </c>
      <c r="E38" s="56">
        <v>0.49862612280877455</v>
      </c>
    </row>
    <row r="39" spans="1:5" s="6" customFormat="1" ht="12.75" x14ac:dyDescent="0.2">
      <c r="A39" s="55" t="s">
        <v>58</v>
      </c>
      <c r="B39" s="56">
        <v>1.5092866680036914</v>
      </c>
      <c r="D39" s="55" t="s">
        <v>106</v>
      </c>
      <c r="E39" s="56">
        <v>0.48561640526402755</v>
      </c>
    </row>
    <row r="40" spans="1:5" s="6" customFormat="1" ht="12.75" x14ac:dyDescent="0.2">
      <c r="A40" s="55" t="s">
        <v>52</v>
      </c>
      <c r="B40" s="56">
        <v>1.4735258880369422</v>
      </c>
      <c r="D40" s="12" t="s">
        <v>107</v>
      </c>
      <c r="E40" s="13">
        <v>0.42992652366623224</v>
      </c>
    </row>
    <row r="41" spans="1:5" s="6" customFormat="1" ht="12.75" x14ac:dyDescent="0.2">
      <c r="A41" s="55" t="s">
        <v>93</v>
      </c>
      <c r="B41" s="56">
        <v>1.3903689214071737</v>
      </c>
      <c r="D41" s="55" t="s">
        <v>105</v>
      </c>
      <c r="E41" s="56">
        <v>0.38716664320665961</v>
      </c>
    </row>
    <row r="42" spans="1:5" s="6" customFormat="1" ht="12.75" x14ac:dyDescent="0.2">
      <c r="A42" s="55" t="s">
        <v>92</v>
      </c>
      <c r="B42" s="56">
        <v>1.3782137637403662</v>
      </c>
      <c r="D42" s="55" t="s">
        <v>104</v>
      </c>
      <c r="E42" s="56">
        <v>0.2889687849939081</v>
      </c>
    </row>
    <row r="43" spans="1:5" s="6" customFormat="1" ht="12.75" x14ac:dyDescent="0.2">
      <c r="A43" s="55" t="s">
        <v>90</v>
      </c>
      <c r="B43" s="56">
        <v>1.3709308728403167</v>
      </c>
      <c r="D43" s="55" t="s">
        <v>53</v>
      </c>
      <c r="E43" s="56">
        <v>0.25275202718184059</v>
      </c>
    </row>
    <row r="44" spans="1:5" s="6" customFormat="1" ht="12.75" x14ac:dyDescent="0.2">
      <c r="A44" s="55" t="s">
        <v>98</v>
      </c>
      <c r="B44" s="56">
        <v>1.3228730400031468</v>
      </c>
      <c r="D44" s="14" t="s">
        <v>271</v>
      </c>
      <c r="E44" s="56">
        <v>7.8254407628531031E-2</v>
      </c>
    </row>
    <row r="45" spans="1:5" s="6" customFormat="1" ht="12.75" x14ac:dyDescent="0.2">
      <c r="A45" s="12" t="s">
        <v>60</v>
      </c>
      <c r="B45" s="13">
        <v>1.2826433582866517</v>
      </c>
      <c r="D45" s="15" t="s">
        <v>74</v>
      </c>
      <c r="E45" s="16">
        <v>97.92</v>
      </c>
    </row>
    <row r="46" spans="1:5" s="6" customFormat="1" ht="13.5" thickBot="1" x14ac:dyDescent="0.25">
      <c r="A46" s="91" t="s">
        <v>96</v>
      </c>
      <c r="B46" s="139">
        <v>1.2635241753458912</v>
      </c>
      <c r="D46" s="12" t="s">
        <v>75</v>
      </c>
      <c r="E46" s="10">
        <v>2.08</v>
      </c>
    </row>
    <row r="47" spans="1:5" s="6" customFormat="1" ht="14.25" thickTop="1" thickBot="1" x14ac:dyDescent="0.25">
      <c r="A47" s="34"/>
      <c r="B47" s="138"/>
      <c r="D47" s="17" t="s">
        <v>76</v>
      </c>
      <c r="E47" s="18">
        <f>+E46+E45</f>
        <v>100</v>
      </c>
    </row>
    <row r="48" spans="1:5" s="6" customFormat="1" ht="13.5" thickTop="1" x14ac:dyDescent="0.2"/>
    <row r="49" spans="1:5" s="6" customFormat="1" ht="12.75" x14ac:dyDescent="0.2">
      <c r="A49" s="121" t="s">
        <v>211</v>
      </c>
      <c r="B49" s="137"/>
    </row>
    <row r="50" spans="1:5" s="6" customFormat="1" ht="12.75" x14ac:dyDescent="0.2">
      <c r="A50" s="124" t="s">
        <v>378</v>
      </c>
    </row>
    <row r="51" spans="1:5" s="6" customFormat="1" ht="12.75" x14ac:dyDescent="0.2">
      <c r="A51" s="44" t="s">
        <v>225</v>
      </c>
      <c r="B51" s="45" t="s">
        <v>15</v>
      </c>
      <c r="C51" s="45" t="s">
        <v>16</v>
      </c>
      <c r="D51" s="45" t="s">
        <v>17</v>
      </c>
      <c r="E51" s="45" t="s">
        <v>34</v>
      </c>
    </row>
    <row r="52" spans="1:5" s="6" customFormat="1" ht="12.75" x14ac:dyDescent="0.2">
      <c r="A52" s="46" t="s">
        <v>159</v>
      </c>
      <c r="B52" s="41"/>
      <c r="C52" s="41"/>
      <c r="D52" s="41"/>
      <c r="E52" s="41"/>
    </row>
    <row r="53" spans="1:5" s="6" customFormat="1" ht="12.75" x14ac:dyDescent="0.2">
      <c r="A53" s="37" t="s">
        <v>247</v>
      </c>
      <c r="B53" s="8">
        <v>6.7378485482332273</v>
      </c>
      <c r="C53" s="8">
        <v>10.840642928866885</v>
      </c>
      <c r="D53" s="8">
        <v>9.6674904736476783</v>
      </c>
      <c r="E53" s="8">
        <v>7.7093514417479359</v>
      </c>
    </row>
    <row r="54" spans="1:5" s="6" customFormat="1" ht="12.75" x14ac:dyDescent="0.2">
      <c r="A54" s="37" t="s">
        <v>248</v>
      </c>
      <c r="B54" s="8">
        <v>7.4532909893846977</v>
      </c>
      <c r="C54" s="8">
        <v>11.557712119845531</v>
      </c>
      <c r="D54" s="8">
        <v>0</v>
      </c>
      <c r="E54" s="8">
        <v>10.480801597426659</v>
      </c>
    </row>
    <row r="55" spans="1:5" s="6" customFormat="1" ht="12.75" x14ac:dyDescent="0.2"/>
    <row r="56" spans="1:5" s="6" customFormat="1" ht="12.75" x14ac:dyDescent="0.2">
      <c r="A56" s="39" t="s">
        <v>160</v>
      </c>
      <c r="B56" s="40"/>
      <c r="C56" s="40"/>
      <c r="D56" s="40"/>
      <c r="E56" s="40"/>
    </row>
    <row r="57" spans="1:5" s="6" customFormat="1" ht="12.75" x14ac:dyDescent="0.2">
      <c r="A57" s="37" t="s">
        <v>108</v>
      </c>
      <c r="B57" s="8">
        <v>6.9220468540206026</v>
      </c>
      <c r="C57" s="8">
        <v>11.035694853039812</v>
      </c>
      <c r="D57" s="8">
        <v>10.109050973984024</v>
      </c>
      <c r="E57" s="8">
        <v>8.0587635388821521</v>
      </c>
    </row>
    <row r="58" spans="1:5" s="6" customFormat="1" ht="12.75" x14ac:dyDescent="0.2"/>
    <row r="59" spans="1:5" s="6" customFormat="1" ht="12.75" x14ac:dyDescent="0.2"/>
    <row r="60" spans="1:5" s="6" customFormat="1" ht="12.75" x14ac:dyDescent="0.2">
      <c r="A60" s="124" t="s">
        <v>217</v>
      </c>
    </row>
    <row r="61" spans="1:5" s="6" customFormat="1" ht="12.75" x14ac:dyDescent="0.2">
      <c r="A61" s="6" t="s">
        <v>218</v>
      </c>
    </row>
    <row r="62" spans="1:5" s="6" customFormat="1" ht="12.75" x14ac:dyDescent="0.2">
      <c r="A62" s="6" t="s">
        <v>372</v>
      </c>
    </row>
    <row r="63" spans="1:5" s="6" customFormat="1" ht="12.75" x14ac:dyDescent="0.2">
      <c r="A63" s="6" t="s">
        <v>296</v>
      </c>
    </row>
    <row r="64" spans="1:5" s="6" customFormat="1" ht="12.75" x14ac:dyDescent="0.2">
      <c r="A64" s="6" t="s">
        <v>219</v>
      </c>
    </row>
  </sheetData>
  <mergeCells count="3">
    <mergeCell ref="C5:D5"/>
    <mergeCell ref="F5:G5"/>
    <mergeCell ref="B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opLeftCell="A4" workbookViewId="0">
      <selection activeCell="A56" sqref="A56"/>
    </sheetView>
  </sheetViews>
  <sheetFormatPr defaultRowHeight="15" x14ac:dyDescent="0.25"/>
  <cols>
    <col min="1" max="1" width="43.140625" style="7" customWidth="1"/>
    <col min="2" max="2" width="23.28515625" style="7" customWidth="1"/>
    <col min="3" max="3" width="16.5703125" style="7" customWidth="1"/>
    <col min="4" max="4" width="31.7109375" style="7" customWidth="1"/>
    <col min="5" max="5" width="19.28515625" style="7" customWidth="1"/>
    <col min="6" max="6" width="19.42578125" style="7" customWidth="1"/>
    <col min="7" max="7" width="19.28515625" style="7" customWidth="1"/>
    <col min="8" max="8" width="19.140625" style="7" customWidth="1"/>
    <col min="9" max="16384" width="9.140625" style="7"/>
  </cols>
  <sheetData>
    <row r="1" spans="1:8" ht="20.25" x14ac:dyDescent="0.3">
      <c r="A1" s="51" t="s">
        <v>109</v>
      </c>
    </row>
    <row r="3" spans="1:8" s="6" customFormat="1" ht="13.5" thickBot="1" x14ac:dyDescent="0.25">
      <c r="A3" s="121" t="s">
        <v>10</v>
      </c>
    </row>
    <row r="4" spans="1:8" s="6" customFormat="1" ht="27" customHeight="1" thickTop="1" thickBot="1" x14ac:dyDescent="0.25">
      <c r="A4" s="122" t="s">
        <v>0</v>
      </c>
      <c r="B4" s="122" t="s">
        <v>1</v>
      </c>
      <c r="C4" s="207" t="s">
        <v>2</v>
      </c>
      <c r="D4" s="207"/>
      <c r="E4" s="122" t="s">
        <v>3</v>
      </c>
      <c r="F4" s="207" t="s">
        <v>4</v>
      </c>
      <c r="G4" s="207"/>
      <c r="H4" s="207"/>
    </row>
    <row r="5" spans="1:8" s="6" customFormat="1" ht="61.5" customHeight="1" thickTop="1" thickBot="1" x14ac:dyDescent="0.25">
      <c r="A5" s="5" t="s">
        <v>158</v>
      </c>
      <c r="B5" s="5" t="s">
        <v>5</v>
      </c>
      <c r="C5" s="5" t="s">
        <v>6</v>
      </c>
      <c r="D5" s="3" t="s">
        <v>369</v>
      </c>
      <c r="E5" s="5" t="s">
        <v>130</v>
      </c>
      <c r="F5" s="5" t="s">
        <v>131</v>
      </c>
      <c r="G5" s="5" t="s">
        <v>132</v>
      </c>
      <c r="H5" s="5" t="s">
        <v>133</v>
      </c>
    </row>
    <row r="6" spans="1:8" s="6" customFormat="1" ht="13.5" thickTop="1" x14ac:dyDescent="0.2"/>
    <row r="7" spans="1:8" s="6" customFormat="1" ht="12.75" x14ac:dyDescent="0.2"/>
    <row r="8" spans="1:8" s="6" customFormat="1" ht="13.5" thickBot="1" x14ac:dyDescent="0.25">
      <c r="A8" s="121" t="s">
        <v>79</v>
      </c>
    </row>
    <row r="9" spans="1:8" s="6" customFormat="1" ht="60" customHeight="1" thickTop="1" thickBot="1" x14ac:dyDescent="0.25">
      <c r="A9" s="198" t="s">
        <v>21</v>
      </c>
      <c r="B9" s="208" t="s">
        <v>134</v>
      </c>
      <c r="C9" s="209"/>
    </row>
    <row r="10" spans="1:8" s="6" customFormat="1" ht="13.5" thickTop="1" x14ac:dyDescent="0.2"/>
    <row r="11" spans="1:8" s="6" customFormat="1" ht="12.75" x14ac:dyDescent="0.2"/>
    <row r="12" spans="1:8" s="6" customFormat="1" ht="12.75" x14ac:dyDescent="0.2">
      <c r="A12" s="121" t="s">
        <v>12</v>
      </c>
    </row>
    <row r="13" spans="1:8" s="140" customFormat="1" ht="12.75" x14ac:dyDescent="0.2">
      <c r="A13" s="151" t="s">
        <v>13</v>
      </c>
      <c r="B13" s="151" t="s">
        <v>14</v>
      </c>
    </row>
    <row r="14" spans="1:8" s="6" customFormat="1" ht="12.75" x14ac:dyDescent="0.2">
      <c r="A14" s="4" t="s">
        <v>384</v>
      </c>
      <c r="B14" s="67" t="s">
        <v>334</v>
      </c>
    </row>
    <row r="15" spans="1:8" s="6" customFormat="1" ht="12.75" x14ac:dyDescent="0.2">
      <c r="A15" s="67"/>
      <c r="B15" s="67" t="s">
        <v>335</v>
      </c>
    </row>
    <row r="16" spans="1:8" s="6" customFormat="1" ht="12.75" x14ac:dyDescent="0.2">
      <c r="A16" s="34"/>
      <c r="B16" s="34"/>
    </row>
    <row r="17" spans="1:5" s="6" customFormat="1" ht="12.75" x14ac:dyDescent="0.2"/>
    <row r="18" spans="1:5" s="6" customFormat="1" ht="13.5" thickBot="1" x14ac:dyDescent="0.25">
      <c r="A18" s="121" t="s">
        <v>77</v>
      </c>
    </row>
    <row r="19" spans="1:5" s="140" customFormat="1" ht="13.5" thickTop="1" x14ac:dyDescent="0.2">
      <c r="A19" s="150" t="s">
        <v>87</v>
      </c>
      <c r="B19" s="11" t="s">
        <v>23</v>
      </c>
      <c r="D19" s="150" t="s">
        <v>87</v>
      </c>
      <c r="E19" s="11" t="s">
        <v>23</v>
      </c>
    </row>
    <row r="20" spans="1:5" s="6" customFormat="1" ht="12.75" x14ac:dyDescent="0.2">
      <c r="A20" s="12" t="s">
        <v>333</v>
      </c>
      <c r="B20" s="13">
        <v>3.8994760906714374</v>
      </c>
      <c r="D20" s="12" t="s">
        <v>321</v>
      </c>
      <c r="E20" s="13">
        <v>1.2512420047385002</v>
      </c>
    </row>
    <row r="21" spans="1:5" s="6" customFormat="1" ht="12.75" x14ac:dyDescent="0.2">
      <c r="A21" s="12" t="s">
        <v>46</v>
      </c>
      <c r="B21" s="13">
        <v>3.6045002304547005</v>
      </c>
      <c r="D21" s="12" t="s">
        <v>274</v>
      </c>
      <c r="E21" s="13">
        <v>1.2193700704079102</v>
      </c>
    </row>
    <row r="22" spans="1:5" s="6" customFormat="1" ht="12.75" x14ac:dyDescent="0.2">
      <c r="A22" s="12" t="s">
        <v>29</v>
      </c>
      <c r="B22" s="13">
        <v>3.5001066935657863</v>
      </c>
      <c r="D22" s="12" t="s">
        <v>271</v>
      </c>
      <c r="E22" s="13">
        <v>1.2014931175388619</v>
      </c>
    </row>
    <row r="23" spans="1:5" s="6" customFormat="1" ht="12.75" x14ac:dyDescent="0.2">
      <c r="A23" s="12" t="s">
        <v>61</v>
      </c>
      <c r="B23" s="13">
        <v>3.241983076358816</v>
      </c>
      <c r="D23" s="12" t="s">
        <v>308</v>
      </c>
      <c r="E23" s="13">
        <v>1.1916955128917348</v>
      </c>
    </row>
    <row r="24" spans="1:5" s="6" customFormat="1" ht="12.75" x14ac:dyDescent="0.2">
      <c r="A24" s="12" t="s">
        <v>278</v>
      </c>
      <c r="B24" s="13">
        <v>2.6980631988773007</v>
      </c>
      <c r="D24" s="12" t="s">
        <v>343</v>
      </c>
      <c r="E24" s="13">
        <v>1.1797735688132489</v>
      </c>
    </row>
    <row r="25" spans="1:5" s="6" customFormat="1" ht="12.75" x14ac:dyDescent="0.2">
      <c r="A25" s="12" t="s">
        <v>315</v>
      </c>
      <c r="B25" s="13">
        <v>2.6597620287281929</v>
      </c>
      <c r="D25" s="12" t="s">
        <v>338</v>
      </c>
      <c r="E25" s="13">
        <v>1.1593228597039089</v>
      </c>
    </row>
    <row r="26" spans="1:5" s="6" customFormat="1" ht="12.75" x14ac:dyDescent="0.2">
      <c r="A26" s="12" t="s">
        <v>113</v>
      </c>
      <c r="B26" s="13">
        <v>2.5115359363942904</v>
      </c>
      <c r="D26" s="12" t="s">
        <v>56</v>
      </c>
      <c r="E26" s="13">
        <v>1.153453341391723</v>
      </c>
    </row>
    <row r="27" spans="1:5" s="6" customFormat="1" ht="12.75" x14ac:dyDescent="0.2">
      <c r="A27" s="12" t="s">
        <v>277</v>
      </c>
      <c r="B27" s="13">
        <v>2.314694827850698</v>
      </c>
      <c r="D27" s="12" t="s">
        <v>282</v>
      </c>
      <c r="E27" s="13">
        <v>1.1335121601902736</v>
      </c>
    </row>
    <row r="28" spans="1:5" s="6" customFormat="1" ht="12.75" x14ac:dyDescent="0.2">
      <c r="A28" s="12" t="s">
        <v>281</v>
      </c>
      <c r="B28" s="13">
        <v>2.3035262322319139</v>
      </c>
      <c r="D28" s="12" t="s">
        <v>150</v>
      </c>
      <c r="E28" s="13">
        <v>1.0902627483760448</v>
      </c>
    </row>
    <row r="29" spans="1:5" s="6" customFormat="1" ht="12.75" x14ac:dyDescent="0.2">
      <c r="A29" s="12" t="s">
        <v>119</v>
      </c>
      <c r="B29" s="13">
        <v>2.191849938835313</v>
      </c>
      <c r="D29" s="12" t="s">
        <v>72</v>
      </c>
      <c r="E29" s="13">
        <v>1.0836892821393245</v>
      </c>
    </row>
    <row r="30" spans="1:5" s="6" customFormat="1" ht="12.75" x14ac:dyDescent="0.2">
      <c r="A30" s="12" t="s">
        <v>114</v>
      </c>
      <c r="B30" s="13">
        <v>2.139789342015288</v>
      </c>
      <c r="D30" s="12" t="s">
        <v>279</v>
      </c>
      <c r="E30" s="13">
        <v>1.0523267075555995</v>
      </c>
    </row>
    <row r="31" spans="1:5" s="6" customFormat="1" ht="12.75" x14ac:dyDescent="0.2">
      <c r="A31" s="12" t="s">
        <v>67</v>
      </c>
      <c r="B31" s="13">
        <v>2.128830883001319</v>
      </c>
      <c r="D31" s="12" t="s">
        <v>121</v>
      </c>
      <c r="E31" s="13">
        <v>1.030919123403599</v>
      </c>
    </row>
    <row r="32" spans="1:5" s="6" customFormat="1" ht="12.75" x14ac:dyDescent="0.2">
      <c r="A32" s="12" t="s">
        <v>106</v>
      </c>
      <c r="B32" s="13">
        <v>2.0891393186852794</v>
      </c>
      <c r="D32" s="12" t="s">
        <v>168</v>
      </c>
      <c r="E32" s="13">
        <v>1.0160797536901311</v>
      </c>
    </row>
    <row r="33" spans="1:5" s="6" customFormat="1" ht="12.75" x14ac:dyDescent="0.2">
      <c r="A33" s="12" t="s">
        <v>276</v>
      </c>
      <c r="B33" s="13">
        <v>2.0564107591542773</v>
      </c>
      <c r="D33" s="12" t="s">
        <v>30</v>
      </c>
      <c r="E33" s="13">
        <v>1.0032735671966264</v>
      </c>
    </row>
    <row r="34" spans="1:5" s="6" customFormat="1" ht="12.75" x14ac:dyDescent="0.2">
      <c r="A34" s="12" t="s">
        <v>116</v>
      </c>
      <c r="B34" s="13">
        <v>2.0105812139162427</v>
      </c>
      <c r="D34" s="12" t="s">
        <v>386</v>
      </c>
      <c r="E34" s="13">
        <v>1.0016296896866375</v>
      </c>
    </row>
    <row r="35" spans="1:5" s="6" customFormat="1" ht="12.75" x14ac:dyDescent="0.2">
      <c r="A35" s="12" t="s">
        <v>285</v>
      </c>
      <c r="B35" s="13">
        <v>2.0047914427366327</v>
      </c>
      <c r="D35" s="12" t="s">
        <v>115</v>
      </c>
      <c r="E35" s="13">
        <v>0.99383067883003218</v>
      </c>
    </row>
    <row r="36" spans="1:5" s="6" customFormat="1" ht="12.75" x14ac:dyDescent="0.2">
      <c r="A36" s="12" t="s">
        <v>336</v>
      </c>
      <c r="B36" s="13">
        <v>1.983191585854932</v>
      </c>
      <c r="D36" s="12" t="s">
        <v>280</v>
      </c>
      <c r="E36" s="13">
        <v>0.98860841230579055</v>
      </c>
    </row>
    <row r="37" spans="1:5" s="6" customFormat="1" ht="12.75" x14ac:dyDescent="0.2">
      <c r="A37" s="12" t="s">
        <v>385</v>
      </c>
      <c r="B37" s="13">
        <v>1.8658528579815716</v>
      </c>
      <c r="D37" s="12" t="s">
        <v>123</v>
      </c>
      <c r="E37" s="13">
        <v>0.98216258028758163</v>
      </c>
    </row>
    <row r="38" spans="1:5" s="6" customFormat="1" ht="12.75" x14ac:dyDescent="0.2">
      <c r="A38" s="12" t="s">
        <v>54</v>
      </c>
      <c r="B38" s="13">
        <v>1.823022451701549</v>
      </c>
      <c r="D38" s="12" t="s">
        <v>120</v>
      </c>
      <c r="E38" s="13">
        <v>0.9106596713520605</v>
      </c>
    </row>
    <row r="39" spans="1:5" s="6" customFormat="1" ht="12.75" x14ac:dyDescent="0.2">
      <c r="A39" s="12" t="s">
        <v>125</v>
      </c>
      <c r="B39" s="13">
        <v>1.7689721606899016</v>
      </c>
      <c r="D39" s="12" t="s">
        <v>126</v>
      </c>
      <c r="E39" s="13">
        <v>0.90542643555475755</v>
      </c>
    </row>
    <row r="40" spans="1:5" s="6" customFormat="1" ht="12.75" x14ac:dyDescent="0.2">
      <c r="A40" s="12" t="s">
        <v>118</v>
      </c>
      <c r="B40" s="13">
        <v>1.7052626227488927</v>
      </c>
      <c r="D40" s="12" t="s">
        <v>78</v>
      </c>
      <c r="E40" s="13">
        <v>0.89460923180238161</v>
      </c>
    </row>
    <row r="41" spans="1:5" s="6" customFormat="1" ht="12.75" x14ac:dyDescent="0.2">
      <c r="A41" s="12" t="s">
        <v>376</v>
      </c>
      <c r="B41" s="13">
        <v>1.6856834793003257</v>
      </c>
      <c r="D41" s="12" t="s">
        <v>71</v>
      </c>
      <c r="E41" s="13">
        <v>0.85968523953253695</v>
      </c>
    </row>
    <row r="42" spans="1:5" s="6" customFormat="1" ht="12.75" x14ac:dyDescent="0.2">
      <c r="A42" s="12" t="s">
        <v>63</v>
      </c>
      <c r="B42" s="13">
        <v>1.6823535029274324</v>
      </c>
      <c r="D42" s="12" t="s">
        <v>104</v>
      </c>
      <c r="E42" s="13">
        <v>0.82024035450574506</v>
      </c>
    </row>
    <row r="43" spans="1:5" s="6" customFormat="1" ht="12.75" x14ac:dyDescent="0.2">
      <c r="A43" s="12" t="s">
        <v>28</v>
      </c>
      <c r="B43" s="13">
        <v>1.6597982197749848</v>
      </c>
      <c r="D43" s="12" t="s">
        <v>340</v>
      </c>
      <c r="E43" s="13">
        <v>0.77894598277637961</v>
      </c>
    </row>
    <row r="44" spans="1:5" s="6" customFormat="1" ht="12.75" x14ac:dyDescent="0.2">
      <c r="A44" s="12" t="s">
        <v>337</v>
      </c>
      <c r="B44" s="13">
        <v>1.6239453836119189</v>
      </c>
      <c r="D44" s="12" t="s">
        <v>341</v>
      </c>
      <c r="E44" s="13">
        <v>0.75472924281902543</v>
      </c>
    </row>
    <row r="45" spans="1:5" s="6" customFormat="1" ht="12.75" x14ac:dyDescent="0.2">
      <c r="A45" s="12" t="s">
        <v>323</v>
      </c>
      <c r="B45" s="13">
        <v>1.6165015159061418</v>
      </c>
      <c r="D45" s="12" t="s">
        <v>350</v>
      </c>
      <c r="E45" s="13">
        <v>0.71287900835145546</v>
      </c>
    </row>
    <row r="46" spans="1:5" s="6" customFormat="1" ht="12.75" x14ac:dyDescent="0.2">
      <c r="A46" s="12" t="s">
        <v>50</v>
      </c>
      <c r="B46" s="13">
        <v>1.5319094313417789</v>
      </c>
      <c r="D46" s="14" t="s">
        <v>127</v>
      </c>
      <c r="E46" s="13">
        <v>0.691869383734521</v>
      </c>
    </row>
    <row r="47" spans="1:5" s="6" customFormat="1" ht="12.75" x14ac:dyDescent="0.2">
      <c r="A47" s="12" t="s">
        <v>111</v>
      </c>
      <c r="B47" s="13">
        <v>1.4866113784286854</v>
      </c>
      <c r="D47" s="14" t="s">
        <v>124</v>
      </c>
      <c r="E47" s="13">
        <v>0.60772613388323216</v>
      </c>
    </row>
    <row r="48" spans="1:5" s="6" customFormat="1" ht="12.75" x14ac:dyDescent="0.2">
      <c r="A48" s="12" t="s">
        <v>339</v>
      </c>
      <c r="B48" s="13">
        <v>1.4852215534221485</v>
      </c>
      <c r="D48" s="14" t="s">
        <v>387</v>
      </c>
      <c r="E48" s="13">
        <v>0.60048368427986121</v>
      </c>
    </row>
    <row r="49" spans="1:5" s="6" customFormat="1" ht="12.75" x14ac:dyDescent="0.2">
      <c r="A49" s="12" t="s">
        <v>319</v>
      </c>
      <c r="B49" s="13">
        <v>1.458690180429653</v>
      </c>
      <c r="D49" s="14" t="s">
        <v>310</v>
      </c>
      <c r="E49" s="13">
        <v>0.49114187985489915</v>
      </c>
    </row>
    <row r="50" spans="1:5" s="6" customFormat="1" ht="12.75" x14ac:dyDescent="0.2">
      <c r="A50" s="12" t="s">
        <v>65</v>
      </c>
      <c r="B50" s="13">
        <v>1.4318521334681229</v>
      </c>
      <c r="D50" s="14" t="s">
        <v>342</v>
      </c>
      <c r="E50" s="13">
        <v>0.4432008012943866</v>
      </c>
    </row>
    <row r="51" spans="1:5" s="6" customFormat="1" ht="12.75" x14ac:dyDescent="0.2">
      <c r="A51" s="12" t="s">
        <v>117</v>
      </c>
      <c r="B51" s="13">
        <v>1.3712388668806663</v>
      </c>
      <c r="D51" s="14" t="s">
        <v>344</v>
      </c>
      <c r="E51" s="13">
        <v>0.18061503127029507</v>
      </c>
    </row>
    <row r="52" spans="1:5" s="6" customFormat="1" ht="12.75" x14ac:dyDescent="0.2">
      <c r="A52" s="12" t="s">
        <v>371</v>
      </c>
      <c r="B52" s="13">
        <v>1.3211934729863168</v>
      </c>
      <c r="D52" s="14" t="s">
        <v>73</v>
      </c>
      <c r="E52" s="13">
        <v>6.6844719168816652E-2</v>
      </c>
    </row>
    <row r="53" spans="1:5" s="6" customFormat="1" ht="12.75" x14ac:dyDescent="0.2">
      <c r="A53" s="12" t="s">
        <v>110</v>
      </c>
      <c r="B53" s="13">
        <v>1.3191968583217135</v>
      </c>
      <c r="D53" s="14" t="s">
        <v>325</v>
      </c>
      <c r="E53" s="13">
        <v>3.8125416006317636E-2</v>
      </c>
    </row>
    <row r="54" spans="1:5" s="6" customFormat="1" ht="12.75" x14ac:dyDescent="0.2">
      <c r="D54" s="15" t="s">
        <v>74</v>
      </c>
      <c r="E54" s="16">
        <v>99.67</v>
      </c>
    </row>
    <row r="55" spans="1:5" s="6" customFormat="1" ht="12.75" x14ac:dyDescent="0.2">
      <c r="D55" s="12" t="s">
        <v>75</v>
      </c>
      <c r="E55" s="10">
        <v>0.33</v>
      </c>
    </row>
    <row r="56" spans="1:5" s="6" customFormat="1" ht="13.5" thickBot="1" x14ac:dyDescent="0.25">
      <c r="D56" s="17" t="s">
        <v>76</v>
      </c>
      <c r="E56" s="18">
        <f>+E55+E54</f>
        <v>100</v>
      </c>
    </row>
    <row r="57" spans="1:5" s="6" customFormat="1" ht="13.5" thickTop="1" x14ac:dyDescent="0.2">
      <c r="D57" s="23"/>
      <c r="E57" s="24"/>
    </row>
    <row r="58" spans="1:5" s="6" customFormat="1" ht="12.75" x14ac:dyDescent="0.2">
      <c r="A58" s="121" t="s">
        <v>230</v>
      </c>
      <c r="B58" s="137"/>
    </row>
    <row r="59" spans="1:5" s="6" customFormat="1" ht="12.75" x14ac:dyDescent="0.2">
      <c r="A59" s="124" t="s">
        <v>373</v>
      </c>
    </row>
    <row r="60" spans="1:5" s="6" customFormat="1" ht="12.75" x14ac:dyDescent="0.2">
      <c r="A60" s="44" t="s">
        <v>225</v>
      </c>
      <c r="B60" s="45" t="s">
        <v>15</v>
      </c>
      <c r="C60" s="45" t="s">
        <v>16</v>
      </c>
      <c r="D60" s="45" t="s">
        <v>17</v>
      </c>
      <c r="E60" s="45" t="s">
        <v>34</v>
      </c>
    </row>
    <row r="61" spans="1:5" s="6" customFormat="1" ht="12.75" x14ac:dyDescent="0.2">
      <c r="A61" s="46" t="s">
        <v>159</v>
      </c>
      <c r="B61" s="41"/>
      <c r="C61" s="41"/>
      <c r="D61" s="41"/>
      <c r="E61" s="41"/>
    </row>
    <row r="62" spans="1:5" s="6" customFormat="1" ht="12.75" x14ac:dyDescent="0.2">
      <c r="A62" s="37" t="s">
        <v>249</v>
      </c>
      <c r="B62" s="8">
        <v>16.952124731517102</v>
      </c>
      <c r="C62" s="8">
        <v>30.322540105833617</v>
      </c>
      <c r="D62" s="8">
        <v>21.212560192556506</v>
      </c>
      <c r="E62" s="8">
        <v>5.872350111931457</v>
      </c>
    </row>
    <row r="63" spans="1:5" s="6" customFormat="1" ht="12.75" x14ac:dyDescent="0.2">
      <c r="A63" s="37" t="s">
        <v>250</v>
      </c>
      <c r="B63" s="8">
        <v>17.738126193809876</v>
      </c>
      <c r="C63" s="8">
        <v>31.050044595409322</v>
      </c>
      <c r="D63" s="8">
        <v>0</v>
      </c>
      <c r="E63" s="8">
        <v>20.462100759677469</v>
      </c>
    </row>
    <row r="64" spans="1:5" s="6" customFormat="1" ht="12.75" x14ac:dyDescent="0.2">
      <c r="A64" s="39" t="s">
        <v>160</v>
      </c>
      <c r="B64" s="40"/>
      <c r="C64" s="40"/>
      <c r="D64" s="40"/>
      <c r="E64" s="40"/>
    </row>
    <row r="65" spans="1:5" s="6" customFormat="1" ht="12.75" x14ac:dyDescent="0.2">
      <c r="A65" s="37" t="s">
        <v>129</v>
      </c>
      <c r="B65" s="8">
        <v>20.136752546148841</v>
      </c>
      <c r="C65" s="8">
        <v>28.268988029949238</v>
      </c>
      <c r="D65" s="8">
        <v>16.949736328774478</v>
      </c>
      <c r="E65" s="8">
        <v>9.3237891104759107</v>
      </c>
    </row>
    <row r="66" spans="1:5" s="6" customFormat="1" ht="12.75" x14ac:dyDescent="0.2"/>
    <row r="67" spans="1:5" s="6" customFormat="1" ht="12.75" x14ac:dyDescent="0.2"/>
    <row r="68" spans="1:5" s="6" customFormat="1" ht="12.75" x14ac:dyDescent="0.2">
      <c r="A68" s="124" t="s">
        <v>217</v>
      </c>
    </row>
    <row r="69" spans="1:5" s="6" customFormat="1" ht="12.75" x14ac:dyDescent="0.2">
      <c r="A69" s="6" t="s">
        <v>218</v>
      </c>
    </row>
    <row r="70" spans="1:5" s="6" customFormat="1" ht="12.75" x14ac:dyDescent="0.2">
      <c r="A70" s="6" t="s">
        <v>372</v>
      </c>
    </row>
    <row r="71" spans="1:5" s="6" customFormat="1" ht="12.75" x14ac:dyDescent="0.2">
      <c r="A71" s="6" t="s">
        <v>296</v>
      </c>
    </row>
    <row r="72" spans="1:5" s="6" customFormat="1" ht="12.75" x14ac:dyDescent="0.2">
      <c r="A72" s="6" t="s">
        <v>297</v>
      </c>
    </row>
  </sheetData>
  <mergeCells count="3">
    <mergeCell ref="C4:D4"/>
    <mergeCell ref="F4:H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topLeftCell="A13" workbookViewId="0">
      <selection activeCell="C16" sqref="C16"/>
    </sheetView>
  </sheetViews>
  <sheetFormatPr defaultRowHeight="15" x14ac:dyDescent="0.25"/>
  <cols>
    <col min="1" max="1" width="45.5703125" style="7" customWidth="1"/>
    <col min="2" max="2" width="23.5703125" style="7" customWidth="1"/>
    <col min="3" max="3" width="20.42578125" style="7" customWidth="1"/>
    <col min="4" max="4" width="31.7109375" style="7" customWidth="1"/>
    <col min="5" max="5" width="18.42578125" style="7" customWidth="1"/>
    <col min="6" max="6" width="26.5703125" style="7" customWidth="1"/>
    <col min="7" max="7" width="29.42578125" style="7" customWidth="1"/>
    <col min="8" max="16384" width="9.140625" style="7"/>
  </cols>
  <sheetData>
    <row r="1" spans="1:7" s="130" customFormat="1" ht="20.25" x14ac:dyDescent="0.3">
      <c r="A1" s="51" t="s">
        <v>135</v>
      </c>
    </row>
    <row r="2" spans="1:7" ht="16.5" customHeight="1" x14ac:dyDescent="0.4">
      <c r="A2" s="43"/>
    </row>
    <row r="4" spans="1:7" s="6" customFormat="1" ht="13.5" thickBot="1" x14ac:dyDescent="0.25">
      <c r="A4" s="121" t="s">
        <v>10</v>
      </c>
    </row>
    <row r="5" spans="1:7" s="6" customFormat="1" ht="27.75" customHeight="1" thickTop="1" thickBot="1" x14ac:dyDescent="0.25">
      <c r="A5" s="122" t="s">
        <v>0</v>
      </c>
      <c r="B5" s="122" t="s">
        <v>1</v>
      </c>
      <c r="C5" s="207" t="s">
        <v>2</v>
      </c>
      <c r="D5" s="207"/>
      <c r="E5" s="122" t="s">
        <v>3</v>
      </c>
      <c r="F5" s="207" t="s">
        <v>4</v>
      </c>
      <c r="G5" s="207"/>
    </row>
    <row r="6" spans="1:7" s="6" customFormat="1" ht="66.75" customHeight="1" thickTop="1" thickBot="1" x14ac:dyDescent="0.25">
      <c r="A6" s="66" t="s">
        <v>136</v>
      </c>
      <c r="B6" s="3" t="s">
        <v>5</v>
      </c>
      <c r="C6" s="3" t="s">
        <v>6</v>
      </c>
      <c r="D6" s="3" t="s">
        <v>369</v>
      </c>
      <c r="E6" s="3" t="s">
        <v>137</v>
      </c>
      <c r="F6" s="66" t="s">
        <v>139</v>
      </c>
      <c r="G6" s="3" t="s">
        <v>138</v>
      </c>
    </row>
    <row r="7" spans="1:7" s="6" customFormat="1" ht="13.5" thickTop="1" x14ac:dyDescent="0.2"/>
    <row r="8" spans="1:7" s="6" customFormat="1" ht="12.75" x14ac:dyDescent="0.2"/>
    <row r="9" spans="1:7" s="6" customFormat="1" ht="13.5" thickBot="1" x14ac:dyDescent="0.25">
      <c r="A9" s="121" t="s">
        <v>79</v>
      </c>
    </row>
    <row r="10" spans="1:7" s="6" customFormat="1" ht="70.5" customHeight="1" thickTop="1" thickBot="1" x14ac:dyDescent="0.25">
      <c r="A10" s="114" t="s">
        <v>21</v>
      </c>
      <c r="B10" s="208" t="s">
        <v>302</v>
      </c>
      <c r="C10" s="209"/>
    </row>
    <row r="11" spans="1:7" s="6" customFormat="1" ht="13.5" thickTop="1" x14ac:dyDescent="0.2"/>
    <row r="12" spans="1:7" s="6" customFormat="1" ht="12.75" x14ac:dyDescent="0.2"/>
    <row r="13" spans="1:7" s="6" customFormat="1" ht="13.5" thickBot="1" x14ac:dyDescent="0.25">
      <c r="A13" s="121" t="s">
        <v>12</v>
      </c>
    </row>
    <row r="14" spans="1:7" s="140" customFormat="1" ht="13.5" thickTop="1" x14ac:dyDescent="0.2">
      <c r="A14" s="162" t="s">
        <v>13</v>
      </c>
      <c r="B14" s="163" t="s">
        <v>14</v>
      </c>
    </row>
    <row r="15" spans="1:7" s="6" customFormat="1" ht="12.75" x14ac:dyDescent="0.2">
      <c r="A15" s="109" t="s">
        <v>388</v>
      </c>
      <c r="B15" s="131" t="s">
        <v>331</v>
      </c>
    </row>
    <row r="16" spans="1:7" s="6" customFormat="1" ht="13.5" thickBot="1" x14ac:dyDescent="0.25">
      <c r="A16" s="132"/>
      <c r="B16" s="133" t="s">
        <v>332</v>
      </c>
    </row>
    <row r="17" spans="1:5" s="6" customFormat="1" ht="13.5" thickTop="1" x14ac:dyDescent="0.2">
      <c r="A17" s="34"/>
      <c r="B17" s="34"/>
    </row>
    <row r="18" spans="1:5" s="6" customFormat="1" ht="12.75" x14ac:dyDescent="0.2"/>
    <row r="19" spans="1:5" s="6" customFormat="1" ht="13.5" thickBot="1" x14ac:dyDescent="0.25">
      <c r="A19" s="121" t="s">
        <v>77</v>
      </c>
    </row>
    <row r="20" spans="1:5" s="140" customFormat="1" ht="13.5" thickTop="1" x14ac:dyDescent="0.2">
      <c r="A20" s="150" t="s">
        <v>87</v>
      </c>
      <c r="B20" s="11" t="s">
        <v>23</v>
      </c>
      <c r="D20" s="150" t="s">
        <v>87</v>
      </c>
      <c r="E20" s="11" t="s">
        <v>23</v>
      </c>
    </row>
    <row r="21" spans="1:5" s="6" customFormat="1" ht="12.75" x14ac:dyDescent="0.2">
      <c r="A21" s="12" t="s">
        <v>24</v>
      </c>
      <c r="B21" s="13">
        <v>7.0823344085356066</v>
      </c>
      <c r="D21" s="89" t="s">
        <v>289</v>
      </c>
      <c r="E21" s="13">
        <v>1.1313739164371779</v>
      </c>
    </row>
    <row r="22" spans="1:5" s="6" customFormat="1" ht="12.75" x14ac:dyDescent="0.2">
      <c r="A22" s="12" t="s">
        <v>45</v>
      </c>
      <c r="B22" s="13">
        <v>5.8877004496192313</v>
      </c>
      <c r="D22" s="89" t="s">
        <v>125</v>
      </c>
      <c r="E22" s="13">
        <v>1.0589810801005708</v>
      </c>
    </row>
    <row r="23" spans="1:5" s="6" customFormat="1" ht="12.75" x14ac:dyDescent="0.2">
      <c r="A23" s="12" t="s">
        <v>33</v>
      </c>
      <c r="B23" s="13">
        <v>4.8844159937689531</v>
      </c>
      <c r="D23" s="89" t="s">
        <v>140</v>
      </c>
      <c r="E23" s="13">
        <v>1.0064189420468757</v>
      </c>
    </row>
    <row r="24" spans="1:5" s="6" customFormat="1" ht="12.75" x14ac:dyDescent="0.2">
      <c r="A24" s="12" t="s">
        <v>40</v>
      </c>
      <c r="B24" s="13">
        <v>3.9988879066890157</v>
      </c>
      <c r="D24" s="89" t="s">
        <v>120</v>
      </c>
      <c r="E24" s="13">
        <v>1.0013695770074384</v>
      </c>
    </row>
    <row r="25" spans="1:5" s="6" customFormat="1" ht="12.75" x14ac:dyDescent="0.2">
      <c r="A25" s="12" t="s">
        <v>97</v>
      </c>
      <c r="B25" s="13">
        <v>3.1957734487096481</v>
      </c>
      <c r="D25" s="89" t="s">
        <v>114</v>
      </c>
      <c r="E25" s="13">
        <v>0.96564832988629712</v>
      </c>
    </row>
    <row r="26" spans="1:5" s="6" customFormat="1" ht="12.75" x14ac:dyDescent="0.2">
      <c r="A26" s="12" t="s">
        <v>118</v>
      </c>
      <c r="B26" s="13">
        <v>2.7338897974182865</v>
      </c>
      <c r="D26" s="89" t="s">
        <v>338</v>
      </c>
      <c r="E26" s="13">
        <v>0.95296690580191357</v>
      </c>
    </row>
    <row r="27" spans="1:5" s="6" customFormat="1" ht="12.75" x14ac:dyDescent="0.2">
      <c r="A27" s="12" t="s">
        <v>113</v>
      </c>
      <c r="B27" s="13">
        <v>2.6204971019238372</v>
      </c>
      <c r="D27" s="89" t="s">
        <v>102</v>
      </c>
      <c r="E27" s="13">
        <v>0.95265362378617635</v>
      </c>
    </row>
    <row r="28" spans="1:5" s="6" customFormat="1" ht="12.75" x14ac:dyDescent="0.2">
      <c r="A28" s="12" t="s">
        <v>91</v>
      </c>
      <c r="B28" s="13">
        <v>2.5746562159315562</v>
      </c>
      <c r="D28" s="89" t="s">
        <v>115</v>
      </c>
      <c r="E28" s="13">
        <v>0.94219841129447812</v>
      </c>
    </row>
    <row r="29" spans="1:5" s="6" customFormat="1" ht="12.75" x14ac:dyDescent="0.2">
      <c r="A29" s="12" t="s">
        <v>119</v>
      </c>
      <c r="B29" s="13">
        <v>2.5130149138230808</v>
      </c>
      <c r="D29" s="89" t="s">
        <v>287</v>
      </c>
      <c r="E29" s="13">
        <v>0.92590969574203408</v>
      </c>
    </row>
    <row r="30" spans="1:5" s="6" customFormat="1" ht="12.75" x14ac:dyDescent="0.2">
      <c r="A30" s="12" t="s">
        <v>58</v>
      </c>
      <c r="B30" s="13">
        <v>2.4881397486560508</v>
      </c>
      <c r="D30" s="89" t="s">
        <v>142</v>
      </c>
      <c r="E30" s="13">
        <v>0.92388085981625123</v>
      </c>
    </row>
    <row r="31" spans="1:5" s="6" customFormat="1" ht="12.75" x14ac:dyDescent="0.2">
      <c r="A31" s="12" t="s">
        <v>216</v>
      </c>
      <c r="B31" s="13">
        <v>2.43883151849055</v>
      </c>
      <c r="D31" s="89" t="s">
        <v>111</v>
      </c>
      <c r="E31" s="13">
        <v>0.92057330546503435</v>
      </c>
    </row>
    <row r="32" spans="1:5" s="6" customFormat="1" ht="12.75" x14ac:dyDescent="0.2">
      <c r="A32" s="12" t="s">
        <v>61</v>
      </c>
      <c r="B32" s="13">
        <v>2.2995517222646233</v>
      </c>
      <c r="D32" s="89" t="s">
        <v>390</v>
      </c>
      <c r="E32" s="13">
        <v>0.89687098193073411</v>
      </c>
    </row>
    <row r="33" spans="1:5" s="6" customFormat="1" ht="12.75" x14ac:dyDescent="0.2">
      <c r="A33" s="12" t="s">
        <v>90</v>
      </c>
      <c r="B33" s="13">
        <v>2.1810665946167882</v>
      </c>
      <c r="D33" s="89" t="s">
        <v>391</v>
      </c>
      <c r="E33" s="13">
        <v>0.86901447289260469</v>
      </c>
    </row>
    <row r="34" spans="1:5" s="6" customFormat="1" ht="12.75" x14ac:dyDescent="0.2">
      <c r="A34" s="12" t="s">
        <v>117</v>
      </c>
      <c r="B34" s="13">
        <v>2.107117644323901</v>
      </c>
      <c r="D34" s="89" t="s">
        <v>72</v>
      </c>
      <c r="E34" s="13">
        <v>0.86306862880696411</v>
      </c>
    </row>
    <row r="35" spans="1:5" s="6" customFormat="1" ht="12.75" x14ac:dyDescent="0.2">
      <c r="A35" s="12" t="s">
        <v>60</v>
      </c>
      <c r="B35" s="13">
        <v>2.0634201011332891</v>
      </c>
      <c r="D35" s="89" t="s">
        <v>121</v>
      </c>
      <c r="E35" s="13">
        <v>0.85972072298573454</v>
      </c>
    </row>
    <row r="36" spans="1:5" s="6" customFormat="1" ht="12.75" x14ac:dyDescent="0.2">
      <c r="A36" s="12" t="s">
        <v>96</v>
      </c>
      <c r="B36" s="13">
        <v>2.061975045351701</v>
      </c>
      <c r="D36" s="89" t="s">
        <v>340</v>
      </c>
      <c r="E36" s="13">
        <v>0.82944205948174998</v>
      </c>
    </row>
    <row r="37" spans="1:5" s="6" customFormat="1" ht="12.75" x14ac:dyDescent="0.2">
      <c r="A37" s="12" t="s">
        <v>93</v>
      </c>
      <c r="B37" s="13">
        <v>2.0609564956115332</v>
      </c>
      <c r="D37" s="89" t="s">
        <v>123</v>
      </c>
      <c r="E37" s="13">
        <v>0.82933886501219689</v>
      </c>
    </row>
    <row r="38" spans="1:5" s="6" customFormat="1" ht="12.75" x14ac:dyDescent="0.2">
      <c r="A38" s="12" t="s">
        <v>144</v>
      </c>
      <c r="B38" s="13">
        <v>2.0560029944690621</v>
      </c>
      <c r="D38" s="89" t="s">
        <v>346</v>
      </c>
      <c r="E38" s="13">
        <v>0.81083483376359411</v>
      </c>
    </row>
    <row r="39" spans="1:5" s="6" customFormat="1" ht="12.75" x14ac:dyDescent="0.2">
      <c r="A39" s="12" t="s">
        <v>112</v>
      </c>
      <c r="B39" s="13">
        <v>1.9812629254505161</v>
      </c>
      <c r="D39" s="89" t="s">
        <v>273</v>
      </c>
      <c r="E39" s="13">
        <v>0.78607975670385122</v>
      </c>
    </row>
    <row r="40" spans="1:5" s="6" customFormat="1" ht="12.75" x14ac:dyDescent="0.2">
      <c r="A40" s="12" t="s">
        <v>94</v>
      </c>
      <c r="B40" s="13">
        <v>1.8278751423940074</v>
      </c>
      <c r="D40" s="89" t="s">
        <v>59</v>
      </c>
      <c r="E40" s="13">
        <v>0.71113798031641962</v>
      </c>
    </row>
    <row r="41" spans="1:5" s="6" customFormat="1" ht="12.75" x14ac:dyDescent="0.2">
      <c r="A41" s="12" t="s">
        <v>345</v>
      </c>
      <c r="B41" s="13">
        <v>1.6151668665288645</v>
      </c>
      <c r="D41" s="89" t="s">
        <v>347</v>
      </c>
      <c r="E41" s="13">
        <v>0.67721370644221535</v>
      </c>
    </row>
    <row r="42" spans="1:5" s="6" customFormat="1" ht="12.75" x14ac:dyDescent="0.2">
      <c r="A42" s="12" t="s">
        <v>376</v>
      </c>
      <c r="B42" s="13">
        <v>1.4646484028660125</v>
      </c>
      <c r="D42" s="89" t="s">
        <v>343</v>
      </c>
      <c r="E42" s="13">
        <v>0.67271331798757683</v>
      </c>
    </row>
    <row r="43" spans="1:5" s="6" customFormat="1" ht="12.75" x14ac:dyDescent="0.2">
      <c r="A43" s="12" t="s">
        <v>274</v>
      </c>
      <c r="B43" s="13">
        <v>1.4312084132735277</v>
      </c>
      <c r="D43" s="89" t="s">
        <v>126</v>
      </c>
      <c r="E43" s="13">
        <v>0.60150230323511855</v>
      </c>
    </row>
    <row r="44" spans="1:5" s="6" customFormat="1" ht="12.75" x14ac:dyDescent="0.2">
      <c r="A44" s="12" t="s">
        <v>271</v>
      </c>
      <c r="B44" s="13">
        <v>1.4284622808201153</v>
      </c>
      <c r="D44" s="89" t="s">
        <v>54</v>
      </c>
      <c r="E44" s="13">
        <v>0.60026943420913714</v>
      </c>
    </row>
    <row r="45" spans="1:5" s="6" customFormat="1" ht="12.75" x14ac:dyDescent="0.2">
      <c r="A45" s="14" t="s">
        <v>336</v>
      </c>
      <c r="B45" s="13">
        <v>1.4059405126801534</v>
      </c>
      <c r="D45" s="89" t="s">
        <v>145</v>
      </c>
      <c r="E45" s="13">
        <v>0.59958027708400563</v>
      </c>
    </row>
    <row r="46" spans="1:5" s="6" customFormat="1" ht="12.75" x14ac:dyDescent="0.2">
      <c r="A46" s="14" t="s">
        <v>100</v>
      </c>
      <c r="B46" s="13">
        <v>1.2951582340839052</v>
      </c>
      <c r="D46" s="89" t="s">
        <v>377</v>
      </c>
      <c r="E46" s="13">
        <v>0.50894166223895432</v>
      </c>
    </row>
    <row r="47" spans="1:5" s="6" customFormat="1" ht="12.75" x14ac:dyDescent="0.2">
      <c r="A47" s="14" t="s">
        <v>288</v>
      </c>
      <c r="B47" s="13">
        <v>1.2862200669286772</v>
      </c>
      <c r="D47" s="89" t="s">
        <v>275</v>
      </c>
      <c r="E47" s="13">
        <v>0.47912495809108335</v>
      </c>
    </row>
    <row r="48" spans="1:5" s="6" customFormat="1" ht="12.75" x14ac:dyDescent="0.2">
      <c r="A48" s="14" t="s">
        <v>316</v>
      </c>
      <c r="B48" s="13">
        <v>1.2274894686281907</v>
      </c>
      <c r="D48" s="89" t="s">
        <v>64</v>
      </c>
      <c r="E48" s="13">
        <v>0.43768616423920725</v>
      </c>
    </row>
    <row r="49" spans="1:8" s="6" customFormat="1" ht="12.75" x14ac:dyDescent="0.2">
      <c r="A49" s="14" t="s">
        <v>309</v>
      </c>
      <c r="B49" s="13">
        <v>1.2035154140964073</v>
      </c>
      <c r="D49" s="89" t="s">
        <v>348</v>
      </c>
      <c r="E49" s="13">
        <v>0.41225894031481325</v>
      </c>
    </row>
    <row r="50" spans="1:8" s="6" customFormat="1" ht="12.75" x14ac:dyDescent="0.2">
      <c r="A50" s="14" t="s">
        <v>143</v>
      </c>
      <c r="B50" s="13">
        <v>1.2026570706880484</v>
      </c>
      <c r="D50" s="14" t="s">
        <v>284</v>
      </c>
      <c r="E50" s="13">
        <v>0.38011817809061366</v>
      </c>
    </row>
    <row r="51" spans="1:8" s="6" customFormat="1" ht="12.75" x14ac:dyDescent="0.2">
      <c r="A51" s="14" t="s">
        <v>141</v>
      </c>
      <c r="B51" s="13">
        <v>1.1410954552356714</v>
      </c>
      <c r="D51" s="14" t="s">
        <v>392</v>
      </c>
      <c r="E51" s="13">
        <v>0.29249424456153966</v>
      </c>
    </row>
    <row r="52" spans="1:8" s="6" customFormat="1" ht="13.5" thickBot="1" x14ac:dyDescent="0.25">
      <c r="A52" s="91" t="s">
        <v>389</v>
      </c>
      <c r="B52" s="139">
        <v>1.1322933035227154</v>
      </c>
      <c r="D52" s="15" t="s">
        <v>74</v>
      </c>
      <c r="E52" s="16">
        <v>98.8</v>
      </c>
    </row>
    <row r="53" spans="1:8" s="6" customFormat="1" ht="13.5" thickTop="1" x14ac:dyDescent="0.2">
      <c r="D53" s="12" t="s">
        <v>75</v>
      </c>
      <c r="E53" s="10">
        <v>1.2</v>
      </c>
    </row>
    <row r="54" spans="1:8" s="6" customFormat="1" ht="13.5" thickBot="1" x14ac:dyDescent="0.25">
      <c r="D54" s="17" t="s">
        <v>76</v>
      </c>
      <c r="E54" s="18">
        <f>+E53+E52</f>
        <v>100</v>
      </c>
    </row>
    <row r="55" spans="1:8" s="6" customFormat="1" ht="13.5" thickTop="1" x14ac:dyDescent="0.2">
      <c r="A55" s="121" t="s">
        <v>231</v>
      </c>
    </row>
    <row r="56" spans="1:8" s="6" customFormat="1" ht="12.75" x14ac:dyDescent="0.2">
      <c r="A56" s="124" t="s">
        <v>373</v>
      </c>
    </row>
    <row r="57" spans="1:8" s="6" customFormat="1" ht="12.75" x14ac:dyDescent="0.2">
      <c r="A57" s="44" t="s">
        <v>225</v>
      </c>
      <c r="B57" s="45" t="s">
        <v>15</v>
      </c>
      <c r="C57" s="45" t="s">
        <v>16</v>
      </c>
      <c r="D57" s="45" t="s">
        <v>17</v>
      </c>
      <c r="E57" s="45" t="s">
        <v>34</v>
      </c>
    </row>
    <row r="58" spans="1:8" s="6" customFormat="1" ht="12.75" x14ac:dyDescent="0.2">
      <c r="A58" s="46" t="s">
        <v>159</v>
      </c>
      <c r="B58" s="41"/>
      <c r="C58" s="41"/>
      <c r="D58" s="41"/>
      <c r="E58" s="41"/>
    </row>
    <row r="59" spans="1:8" s="6" customFormat="1" ht="12.75" x14ac:dyDescent="0.2">
      <c r="A59" s="37" t="s">
        <v>251</v>
      </c>
      <c r="B59" s="8">
        <v>4.4342255629913341</v>
      </c>
      <c r="C59" s="8">
        <v>18.448361183438088</v>
      </c>
      <c r="D59" s="8">
        <v>13.602673302689272</v>
      </c>
      <c r="E59" s="8">
        <v>20.955177722723882</v>
      </c>
    </row>
    <row r="60" spans="1:8" s="6" customFormat="1" ht="12.75" x14ac:dyDescent="0.2">
      <c r="A60" s="37" t="s">
        <v>252</v>
      </c>
      <c r="B60" s="8">
        <v>5.4647415436519742</v>
      </c>
      <c r="C60" s="8">
        <v>19.404066480968908</v>
      </c>
      <c r="D60" s="8">
        <v>0</v>
      </c>
      <c r="E60" s="8">
        <v>17.479865982888022</v>
      </c>
    </row>
    <row r="61" spans="1:8" s="6" customFormat="1" ht="12.75" x14ac:dyDescent="0.2">
      <c r="A61" s="37"/>
      <c r="B61" s="8"/>
      <c r="C61" s="8"/>
      <c r="D61" s="8"/>
      <c r="E61" s="8"/>
    </row>
    <row r="62" spans="1:8" s="6" customFormat="1" ht="12.75" x14ac:dyDescent="0.2">
      <c r="A62" s="39" t="s">
        <v>160</v>
      </c>
      <c r="B62" s="40"/>
      <c r="C62" s="40"/>
      <c r="D62" s="40"/>
      <c r="E62" s="40"/>
    </row>
    <row r="63" spans="1:8" s="6" customFormat="1" ht="12.75" x14ac:dyDescent="0.2">
      <c r="A63" s="37" t="s">
        <v>146</v>
      </c>
      <c r="B63" s="8">
        <v>5.0029349655872135</v>
      </c>
      <c r="C63" s="8">
        <v>16.138240619978195</v>
      </c>
      <c r="D63" s="8">
        <v>13.890954606186412</v>
      </c>
      <c r="E63" s="8">
        <v>16.578580321510515</v>
      </c>
      <c r="F63" s="50"/>
      <c r="G63" s="50"/>
      <c r="H63" s="50"/>
    </row>
    <row r="64" spans="1:8" s="6" customFormat="1" ht="12.75" x14ac:dyDescent="0.2"/>
    <row r="65" spans="1:1" s="6" customFormat="1" ht="12.75" x14ac:dyDescent="0.2"/>
    <row r="66" spans="1:1" s="6" customFormat="1" ht="12.75" x14ac:dyDescent="0.2">
      <c r="A66" s="124" t="s">
        <v>217</v>
      </c>
    </row>
    <row r="67" spans="1:1" s="6" customFormat="1" ht="12.75" x14ac:dyDescent="0.2">
      <c r="A67" s="6" t="s">
        <v>218</v>
      </c>
    </row>
    <row r="68" spans="1:1" s="6" customFormat="1" ht="12.75" x14ac:dyDescent="0.2">
      <c r="A68" s="6" t="s">
        <v>372</v>
      </c>
    </row>
    <row r="69" spans="1:1" s="6" customFormat="1" ht="12.75" x14ac:dyDescent="0.2">
      <c r="A69" s="6" t="s">
        <v>296</v>
      </c>
    </row>
    <row r="70" spans="1:1" s="6" customFormat="1" ht="12.75" x14ac:dyDescent="0.2">
      <c r="A70" s="6" t="s">
        <v>297</v>
      </c>
    </row>
  </sheetData>
  <mergeCells count="3">
    <mergeCell ref="C5:D5"/>
    <mergeCell ref="F5:G5"/>
    <mergeCell ref="B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52" workbookViewId="0">
      <selection activeCell="A56" sqref="A56"/>
    </sheetView>
  </sheetViews>
  <sheetFormatPr defaultRowHeight="15" x14ac:dyDescent="0.25"/>
  <cols>
    <col min="1" max="1" width="53.140625" style="7" customWidth="1"/>
    <col min="2" max="2" width="19.28515625" style="7" customWidth="1"/>
    <col min="3" max="3" width="13.28515625" style="7" customWidth="1"/>
    <col min="4" max="4" width="32.42578125" style="7" customWidth="1"/>
    <col min="5" max="5" width="16.140625" style="7" customWidth="1"/>
    <col min="6" max="6" width="20.42578125" style="7" customWidth="1"/>
    <col min="7" max="7" width="20.28515625" style="7" customWidth="1"/>
    <col min="8" max="8" width="21.42578125" style="7" customWidth="1"/>
    <col min="9" max="16384" width="9.140625" style="7"/>
  </cols>
  <sheetData>
    <row r="1" spans="1:8" ht="20.25" x14ac:dyDescent="0.3">
      <c r="A1" s="51" t="s">
        <v>151</v>
      </c>
    </row>
    <row r="2" spans="1:8" ht="15.75" customHeight="1" x14ac:dyDescent="0.3">
      <c r="A2" s="51"/>
    </row>
    <row r="4" spans="1:8" s="6" customFormat="1" ht="13.5" thickBot="1" x14ac:dyDescent="0.25">
      <c r="A4" s="121" t="s">
        <v>10</v>
      </c>
    </row>
    <row r="5" spans="1:8" s="6" customFormat="1" ht="29.25" customHeight="1" thickTop="1" thickBot="1" x14ac:dyDescent="0.25">
      <c r="A5" s="122" t="s">
        <v>0</v>
      </c>
      <c r="B5" s="122" t="s">
        <v>1</v>
      </c>
      <c r="C5" s="207" t="s">
        <v>2</v>
      </c>
      <c r="D5" s="207"/>
      <c r="E5" s="122" t="s">
        <v>3</v>
      </c>
      <c r="F5" s="210" t="s">
        <v>4</v>
      </c>
      <c r="G5" s="211"/>
      <c r="H5" s="212"/>
    </row>
    <row r="6" spans="1:8" s="6" customFormat="1" ht="63" customHeight="1" thickTop="1" thickBot="1" x14ac:dyDescent="0.25">
      <c r="A6" s="5" t="s">
        <v>148</v>
      </c>
      <c r="B6" s="5" t="s">
        <v>5</v>
      </c>
      <c r="C6" s="5" t="s">
        <v>6</v>
      </c>
      <c r="D6" s="5" t="s">
        <v>7</v>
      </c>
      <c r="E6" s="5" t="s">
        <v>147</v>
      </c>
      <c r="F6" s="5" t="s">
        <v>43</v>
      </c>
      <c r="G6" s="5" t="s">
        <v>44</v>
      </c>
      <c r="H6" s="5" t="s">
        <v>233</v>
      </c>
    </row>
    <row r="7" spans="1:8" s="6" customFormat="1" ht="13.5" thickTop="1" x14ac:dyDescent="0.2"/>
    <row r="8" spans="1:8" s="6" customFormat="1" ht="12.75" x14ac:dyDescent="0.2"/>
    <row r="9" spans="1:8" s="6" customFormat="1" ht="13.5" thickBot="1" x14ac:dyDescent="0.25">
      <c r="A9" s="121" t="s">
        <v>79</v>
      </c>
    </row>
    <row r="10" spans="1:8" s="6" customFormat="1" ht="51" customHeight="1" thickTop="1" thickBot="1" x14ac:dyDescent="0.25">
      <c r="A10" s="114" t="s">
        <v>21</v>
      </c>
      <c r="B10" s="208" t="s">
        <v>153</v>
      </c>
      <c r="C10" s="209"/>
    </row>
    <row r="11" spans="1:8" s="6" customFormat="1" ht="13.5" thickTop="1" x14ac:dyDescent="0.2"/>
    <row r="12" spans="1:8" s="6" customFormat="1" ht="12.75" x14ac:dyDescent="0.2"/>
    <row r="13" spans="1:8" s="6" customFormat="1" ht="12.75" x14ac:dyDescent="0.2">
      <c r="A13" s="121" t="s">
        <v>149</v>
      </c>
    </row>
    <row r="14" spans="1:8" s="140" customFormat="1" ht="12.75" x14ac:dyDescent="0.2">
      <c r="A14" s="155" t="s">
        <v>13</v>
      </c>
      <c r="B14" s="155" t="s">
        <v>14</v>
      </c>
    </row>
    <row r="15" spans="1:8" s="6" customFormat="1" ht="12.75" x14ac:dyDescent="0.2">
      <c r="A15" s="115" t="s">
        <v>393</v>
      </c>
      <c r="B15" s="116" t="s">
        <v>349</v>
      </c>
    </row>
    <row r="16" spans="1:8" s="6" customFormat="1" ht="12.75" x14ac:dyDescent="0.2">
      <c r="A16" s="116"/>
      <c r="B16" s="116" t="s">
        <v>329</v>
      </c>
    </row>
    <row r="17" spans="1:5" s="6" customFormat="1" ht="12.75" x14ac:dyDescent="0.2"/>
    <row r="18" spans="1:5" s="6" customFormat="1" ht="12.75" x14ac:dyDescent="0.2"/>
    <row r="19" spans="1:5" s="6" customFormat="1" ht="13.5" thickBot="1" x14ac:dyDescent="0.25">
      <c r="A19" s="121" t="s">
        <v>77</v>
      </c>
    </row>
    <row r="20" spans="1:5" s="140" customFormat="1" ht="13.5" thickTop="1" x14ac:dyDescent="0.2">
      <c r="A20" s="150" t="s">
        <v>87</v>
      </c>
      <c r="B20" s="11" t="s">
        <v>23</v>
      </c>
      <c r="D20" s="150" t="s">
        <v>87</v>
      </c>
      <c r="E20" s="11" t="s">
        <v>23</v>
      </c>
    </row>
    <row r="21" spans="1:5" s="6" customFormat="1" ht="12.75" x14ac:dyDescent="0.2">
      <c r="A21" s="12" t="s">
        <v>26</v>
      </c>
      <c r="B21" s="31">
        <v>5.89</v>
      </c>
      <c r="D21" s="12" t="s">
        <v>112</v>
      </c>
      <c r="E21" s="31">
        <v>1.45</v>
      </c>
    </row>
    <row r="22" spans="1:5" s="6" customFormat="1" ht="12.75" x14ac:dyDescent="0.2">
      <c r="A22" s="12" t="s">
        <v>27</v>
      </c>
      <c r="B22" s="31">
        <v>5.0999999999999996</v>
      </c>
      <c r="D22" s="12" t="s">
        <v>279</v>
      </c>
      <c r="E22" s="31">
        <v>1.3</v>
      </c>
    </row>
    <row r="23" spans="1:5" s="6" customFormat="1" ht="12.75" x14ac:dyDescent="0.2">
      <c r="A23" s="12" t="s">
        <v>24</v>
      </c>
      <c r="B23" s="31">
        <v>4.7</v>
      </c>
      <c r="D23" s="12" t="s">
        <v>91</v>
      </c>
      <c r="E23" s="31">
        <v>1.21</v>
      </c>
    </row>
    <row r="24" spans="1:5" s="6" customFormat="1" ht="12.75" x14ac:dyDescent="0.2">
      <c r="A24" s="12" t="s">
        <v>32</v>
      </c>
      <c r="B24" s="31">
        <v>4.13</v>
      </c>
      <c r="D24" s="12" t="s">
        <v>90</v>
      </c>
      <c r="E24" s="31">
        <v>1.19</v>
      </c>
    </row>
    <row r="25" spans="1:5" s="6" customFormat="1" ht="12.75" x14ac:dyDescent="0.2">
      <c r="A25" s="12" t="s">
        <v>25</v>
      </c>
      <c r="B25" s="31">
        <v>4.07</v>
      </c>
      <c r="D25" s="12" t="s">
        <v>278</v>
      </c>
      <c r="E25" s="31">
        <v>1.1200000000000001</v>
      </c>
    </row>
    <row r="26" spans="1:5" s="6" customFormat="1" ht="12.75" x14ac:dyDescent="0.2">
      <c r="A26" s="12" t="s">
        <v>31</v>
      </c>
      <c r="B26" s="31">
        <v>3.74</v>
      </c>
      <c r="D26" s="12" t="s">
        <v>386</v>
      </c>
      <c r="E26" s="31">
        <v>1.07</v>
      </c>
    </row>
    <row r="27" spans="1:5" s="6" customFormat="1" ht="12.75" x14ac:dyDescent="0.2">
      <c r="A27" s="12" t="s">
        <v>46</v>
      </c>
      <c r="B27" s="31">
        <v>3.69</v>
      </c>
      <c r="D27" s="12" t="s">
        <v>60</v>
      </c>
      <c r="E27" s="31">
        <v>1.02</v>
      </c>
    </row>
    <row r="28" spans="1:5" s="6" customFormat="1" ht="12.75" x14ac:dyDescent="0.2">
      <c r="A28" s="12" t="s">
        <v>33</v>
      </c>
      <c r="B28" s="31">
        <v>3.41</v>
      </c>
      <c r="D28" s="12" t="s">
        <v>55</v>
      </c>
      <c r="E28" s="13">
        <v>1</v>
      </c>
    </row>
    <row r="29" spans="1:5" s="6" customFormat="1" ht="12.75" x14ac:dyDescent="0.2">
      <c r="A29" s="12" t="s">
        <v>333</v>
      </c>
      <c r="B29" s="31">
        <v>3.39</v>
      </c>
      <c r="D29" s="12" t="s">
        <v>340</v>
      </c>
      <c r="E29" s="31">
        <v>0.97</v>
      </c>
    </row>
    <row r="30" spans="1:5" s="6" customFormat="1" ht="12.75" x14ac:dyDescent="0.2">
      <c r="A30" s="12" t="s">
        <v>50</v>
      </c>
      <c r="B30" s="31">
        <v>3.37</v>
      </c>
      <c r="D30" s="12" t="s">
        <v>276</v>
      </c>
      <c r="E30" s="31">
        <v>0.94</v>
      </c>
    </row>
    <row r="31" spans="1:5" s="6" customFormat="1" ht="12.75" x14ac:dyDescent="0.2">
      <c r="A31" s="12" t="s">
        <v>39</v>
      </c>
      <c r="B31" s="31">
        <v>2.84</v>
      </c>
      <c r="D31" s="12" t="s">
        <v>104</v>
      </c>
      <c r="E31" s="31">
        <v>0.93</v>
      </c>
    </row>
    <row r="32" spans="1:5" s="6" customFormat="1" ht="12.75" x14ac:dyDescent="0.2">
      <c r="A32" s="12" t="s">
        <v>56</v>
      </c>
      <c r="B32" s="31">
        <v>2.79</v>
      </c>
      <c r="D32" s="12" t="s">
        <v>70</v>
      </c>
      <c r="E32" s="31">
        <v>0.9</v>
      </c>
    </row>
    <row r="33" spans="1:6" s="6" customFormat="1" ht="12.75" x14ac:dyDescent="0.2">
      <c r="A33" s="12" t="s">
        <v>98</v>
      </c>
      <c r="B33" s="31">
        <v>2.54</v>
      </c>
      <c r="D33" s="12" t="s">
        <v>96</v>
      </c>
      <c r="E33" s="31">
        <v>0.9</v>
      </c>
    </row>
    <row r="34" spans="1:6" s="6" customFormat="1" ht="12.75" x14ac:dyDescent="0.2">
      <c r="A34" s="12" t="s">
        <v>49</v>
      </c>
      <c r="B34" s="31">
        <v>2.2599999999999998</v>
      </c>
      <c r="D34" s="12" t="s">
        <v>52</v>
      </c>
      <c r="E34" s="31">
        <v>0.86</v>
      </c>
    </row>
    <row r="35" spans="1:6" s="6" customFormat="1" ht="12.75" x14ac:dyDescent="0.2">
      <c r="A35" s="12" t="s">
        <v>45</v>
      </c>
      <c r="B35" s="31">
        <v>2.21</v>
      </c>
      <c r="D35" s="12" t="s">
        <v>370</v>
      </c>
      <c r="E35" s="31">
        <v>0.81</v>
      </c>
    </row>
    <row r="36" spans="1:6" s="6" customFormat="1" ht="12.75" x14ac:dyDescent="0.2">
      <c r="A36" s="12" t="s">
        <v>111</v>
      </c>
      <c r="B36" s="31">
        <v>2.0499999999999998</v>
      </c>
      <c r="D36" s="12" t="s">
        <v>350</v>
      </c>
      <c r="E36" s="31">
        <v>0.57999999999999996</v>
      </c>
    </row>
    <row r="37" spans="1:6" s="6" customFormat="1" ht="12.75" x14ac:dyDescent="0.2">
      <c r="A37" s="12" t="s">
        <v>51</v>
      </c>
      <c r="B37" s="31">
        <v>2.0099999999999998</v>
      </c>
      <c r="D37" s="12" t="s">
        <v>309</v>
      </c>
      <c r="E37" s="31">
        <v>0.56000000000000005</v>
      </c>
    </row>
    <row r="38" spans="1:6" s="6" customFormat="1" ht="12.75" x14ac:dyDescent="0.2">
      <c r="A38" s="12" t="s">
        <v>97</v>
      </c>
      <c r="B38" s="13">
        <v>2</v>
      </c>
      <c r="D38" s="12" t="s">
        <v>65</v>
      </c>
      <c r="E38" s="31">
        <v>0.49</v>
      </c>
    </row>
    <row r="39" spans="1:6" s="6" customFormat="1" ht="12.75" x14ac:dyDescent="0.2">
      <c r="A39" s="12" t="s">
        <v>116</v>
      </c>
      <c r="B39" s="31">
        <v>1.99</v>
      </c>
      <c r="D39" s="12" t="s">
        <v>93</v>
      </c>
      <c r="E39" s="31">
        <v>0.49</v>
      </c>
    </row>
    <row r="40" spans="1:6" s="6" customFormat="1" ht="12.75" x14ac:dyDescent="0.2">
      <c r="A40" s="12" t="s">
        <v>143</v>
      </c>
      <c r="B40" s="31">
        <v>1.92</v>
      </c>
      <c r="D40" s="12" t="s">
        <v>69</v>
      </c>
      <c r="E40" s="31">
        <v>0.48</v>
      </c>
    </row>
    <row r="41" spans="1:6" s="6" customFormat="1" ht="12.75" x14ac:dyDescent="0.2">
      <c r="A41" s="14" t="s">
        <v>40</v>
      </c>
      <c r="B41" s="31">
        <v>1.92</v>
      </c>
      <c r="D41" s="14" t="s">
        <v>66</v>
      </c>
      <c r="E41" s="31">
        <v>0.47</v>
      </c>
    </row>
    <row r="42" spans="1:6" s="6" customFormat="1" ht="12.75" x14ac:dyDescent="0.2">
      <c r="A42" s="14" t="s">
        <v>281</v>
      </c>
      <c r="B42" s="31">
        <v>1.77</v>
      </c>
      <c r="D42" s="14" t="s">
        <v>286</v>
      </c>
      <c r="E42" s="31">
        <v>0.47</v>
      </c>
    </row>
    <row r="43" spans="1:6" s="6" customFormat="1" ht="12.75" x14ac:dyDescent="0.2">
      <c r="A43" s="14" t="s">
        <v>117</v>
      </c>
      <c r="B43" s="31">
        <v>1.61</v>
      </c>
      <c r="D43" s="14" t="s">
        <v>341</v>
      </c>
      <c r="E43" s="31">
        <v>0.42</v>
      </c>
    </row>
    <row r="44" spans="1:6" s="92" customFormat="1" ht="12.75" x14ac:dyDescent="0.2">
      <c r="A44" s="89" t="s">
        <v>336</v>
      </c>
      <c r="B44" s="31">
        <v>1.61</v>
      </c>
      <c r="C44" s="6"/>
      <c r="D44" s="12" t="s">
        <v>385</v>
      </c>
      <c r="E44" s="31">
        <v>0.4</v>
      </c>
      <c r="F44" s="6"/>
    </row>
    <row r="45" spans="1:6" s="92" customFormat="1" ht="12.75" x14ac:dyDescent="0.2">
      <c r="A45" s="89" t="s">
        <v>114</v>
      </c>
      <c r="B45" s="31">
        <v>1.61</v>
      </c>
      <c r="C45" s="6"/>
      <c r="D45" s="12" t="s">
        <v>338</v>
      </c>
      <c r="E45" s="31">
        <v>0.4</v>
      </c>
      <c r="F45" s="6"/>
    </row>
    <row r="46" spans="1:6" s="92" customFormat="1" ht="12.75" x14ac:dyDescent="0.2">
      <c r="A46" s="89" t="s">
        <v>339</v>
      </c>
      <c r="B46" s="31">
        <v>1.57</v>
      </c>
      <c r="C46" s="6"/>
      <c r="D46" s="89" t="s">
        <v>115</v>
      </c>
      <c r="E46" s="31">
        <v>0.38</v>
      </c>
      <c r="F46" s="6"/>
    </row>
    <row r="47" spans="1:6" s="6" customFormat="1" ht="12.75" x14ac:dyDescent="0.2">
      <c r="A47" s="14" t="s">
        <v>47</v>
      </c>
      <c r="B47" s="31">
        <v>1.56</v>
      </c>
      <c r="D47" s="14" t="s">
        <v>315</v>
      </c>
      <c r="E47" s="31">
        <v>0.2</v>
      </c>
    </row>
    <row r="48" spans="1:6" s="6" customFormat="1" ht="12.75" x14ac:dyDescent="0.2">
      <c r="A48" s="14" t="s">
        <v>48</v>
      </c>
      <c r="B48" s="31">
        <v>1.5</v>
      </c>
      <c r="D48" s="14" t="s">
        <v>325</v>
      </c>
      <c r="E48" s="31">
        <v>0.03</v>
      </c>
    </row>
    <row r="49" spans="1:5" s="6" customFormat="1" ht="13.5" thickBot="1" x14ac:dyDescent="0.25">
      <c r="A49" s="91" t="s">
        <v>89</v>
      </c>
      <c r="B49" s="221">
        <v>1.47</v>
      </c>
      <c r="D49" s="15" t="s">
        <v>74</v>
      </c>
      <c r="E49" s="16">
        <v>99.75</v>
      </c>
    </row>
    <row r="50" spans="1:5" s="6" customFormat="1" ht="13.5" thickTop="1" x14ac:dyDescent="0.2">
      <c r="D50" s="12" t="s">
        <v>75</v>
      </c>
      <c r="E50" s="93">
        <v>0.25</v>
      </c>
    </row>
    <row r="51" spans="1:5" s="6" customFormat="1" ht="13.5" thickBot="1" x14ac:dyDescent="0.25">
      <c r="D51" s="17" t="s">
        <v>76</v>
      </c>
      <c r="E51" s="18">
        <f>+E50+E49</f>
        <v>100</v>
      </c>
    </row>
    <row r="52" spans="1:5" s="6" customFormat="1" ht="13.5" thickTop="1" x14ac:dyDescent="0.2"/>
    <row r="53" spans="1:5" s="6" customFormat="1" ht="12.75" x14ac:dyDescent="0.2"/>
    <row r="54" spans="1:5" s="6" customFormat="1" ht="12.75" x14ac:dyDescent="0.2">
      <c r="A54" s="121" t="s">
        <v>232</v>
      </c>
    </row>
    <row r="55" spans="1:5" s="6" customFormat="1" ht="12.75" x14ac:dyDescent="0.2">
      <c r="A55" s="124" t="s">
        <v>373</v>
      </c>
    </row>
    <row r="56" spans="1:5" s="140" customFormat="1" ht="12.75" x14ac:dyDescent="0.2">
      <c r="A56" s="153" t="s">
        <v>225</v>
      </c>
      <c r="B56" s="45" t="s">
        <v>15</v>
      </c>
      <c r="C56" s="45" t="s">
        <v>16</v>
      </c>
      <c r="D56" s="45" t="s">
        <v>17</v>
      </c>
      <c r="E56" s="45" t="s">
        <v>34</v>
      </c>
    </row>
    <row r="57" spans="1:5" s="6" customFormat="1" ht="12.75" x14ac:dyDescent="0.2">
      <c r="A57" s="46" t="s">
        <v>159</v>
      </c>
      <c r="B57" s="41"/>
      <c r="C57" s="41"/>
      <c r="D57" s="41"/>
      <c r="E57" s="41"/>
    </row>
    <row r="58" spans="1:5" s="6" customFormat="1" ht="12.75" x14ac:dyDescent="0.2">
      <c r="A58" s="37" t="s">
        <v>253</v>
      </c>
      <c r="B58" s="38">
        <v>12.13821698065669</v>
      </c>
      <c r="C58" s="38">
        <v>16.55873156683656</v>
      </c>
      <c r="D58" s="38">
        <v>12.153244347044211</v>
      </c>
      <c r="E58" s="38">
        <v>11.252804246535831</v>
      </c>
    </row>
    <row r="59" spans="1:5" s="6" customFormat="1" ht="12.75" x14ac:dyDescent="0.2">
      <c r="A59" s="37" t="s">
        <v>254</v>
      </c>
      <c r="B59" s="38">
        <v>13.874771055074554</v>
      </c>
      <c r="C59" s="38">
        <v>17.718128359962648</v>
      </c>
      <c r="D59" s="38">
        <v>0</v>
      </c>
      <c r="E59" s="38">
        <v>12.646609148778797</v>
      </c>
    </row>
    <row r="60" spans="1:5" s="6" customFormat="1" ht="12.75" x14ac:dyDescent="0.2">
      <c r="A60" s="39" t="s">
        <v>160</v>
      </c>
      <c r="B60" s="52"/>
      <c r="C60" s="52"/>
      <c r="D60" s="52"/>
      <c r="E60" s="52"/>
    </row>
    <row r="61" spans="1:5" s="6" customFormat="1" ht="12.75" x14ac:dyDescent="0.2">
      <c r="A61" s="37" t="s">
        <v>19</v>
      </c>
      <c r="B61" s="38">
        <v>10.40428794144983</v>
      </c>
      <c r="C61" s="38">
        <v>14.698063526889914</v>
      </c>
      <c r="D61" s="38">
        <v>11.752573031269664</v>
      </c>
      <c r="E61" s="38">
        <v>12.28535279380052</v>
      </c>
    </row>
    <row r="62" spans="1:5" s="6" customFormat="1" ht="12.75" x14ac:dyDescent="0.2"/>
    <row r="63" spans="1:5" s="6" customFormat="1" ht="12.75" x14ac:dyDescent="0.2"/>
    <row r="64" spans="1:5" s="6" customFormat="1" ht="12.75" x14ac:dyDescent="0.2">
      <c r="A64" s="124" t="s">
        <v>217</v>
      </c>
    </row>
    <row r="65" spans="1:1" s="6" customFormat="1" ht="12.75" x14ac:dyDescent="0.2">
      <c r="A65" s="6" t="s">
        <v>218</v>
      </c>
    </row>
    <row r="66" spans="1:1" s="6" customFormat="1" ht="12.75" x14ac:dyDescent="0.2">
      <c r="A66" s="6" t="s">
        <v>372</v>
      </c>
    </row>
    <row r="67" spans="1:1" s="6" customFormat="1" ht="12.75" x14ac:dyDescent="0.2">
      <c r="A67" s="6" t="s">
        <v>298</v>
      </c>
    </row>
    <row r="68" spans="1:1" s="6" customFormat="1" ht="12.75" x14ac:dyDescent="0.2">
      <c r="A68" s="6" t="s">
        <v>297</v>
      </c>
    </row>
  </sheetData>
  <mergeCells count="3">
    <mergeCell ref="C5:D5"/>
    <mergeCell ref="F5:H5"/>
    <mergeCell ref="B10:C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opLeftCell="A5" workbookViewId="0">
      <selection activeCell="F57" sqref="F57"/>
    </sheetView>
  </sheetViews>
  <sheetFormatPr defaultRowHeight="15" x14ac:dyDescent="0.25"/>
  <cols>
    <col min="1" max="1" width="43.5703125" style="7" customWidth="1"/>
    <col min="2" max="2" width="20.140625" style="7" customWidth="1"/>
    <col min="3" max="3" width="13.28515625" style="7" customWidth="1"/>
    <col min="4" max="4" width="28.140625" style="7" customWidth="1"/>
    <col min="5" max="5" width="15" style="7" customWidth="1"/>
    <col min="6" max="7" width="17.85546875" style="7" customWidth="1"/>
    <col min="8" max="16384" width="9.140625" style="7"/>
  </cols>
  <sheetData>
    <row r="1" spans="1:7" ht="20.25" x14ac:dyDescent="0.3">
      <c r="A1" s="51" t="s">
        <v>212</v>
      </c>
    </row>
    <row r="2" spans="1:7" ht="16.5" customHeight="1" x14ac:dyDescent="0.3">
      <c r="A2" s="51"/>
    </row>
    <row r="4" spans="1:7" s="6" customFormat="1" ht="13.5" thickBot="1" x14ac:dyDescent="0.25">
      <c r="A4" s="121" t="s">
        <v>10</v>
      </c>
    </row>
    <row r="5" spans="1:7" s="6" customFormat="1" ht="27" customHeight="1" thickTop="1" thickBot="1" x14ac:dyDescent="0.25">
      <c r="A5" s="122" t="s">
        <v>0</v>
      </c>
      <c r="B5" s="122" t="s">
        <v>1</v>
      </c>
      <c r="C5" s="207" t="s">
        <v>2</v>
      </c>
      <c r="D5" s="207"/>
      <c r="E5" s="122" t="s">
        <v>3</v>
      </c>
      <c r="F5" s="210" t="s">
        <v>4</v>
      </c>
      <c r="G5" s="213"/>
    </row>
    <row r="6" spans="1:7" s="6" customFormat="1" ht="69" customHeight="1" thickTop="1" thickBot="1" x14ac:dyDescent="0.25">
      <c r="A6" s="3" t="s">
        <v>303</v>
      </c>
      <c r="B6" s="3" t="s">
        <v>215</v>
      </c>
      <c r="C6" s="5" t="s">
        <v>6</v>
      </c>
      <c r="D6" s="3" t="s">
        <v>165</v>
      </c>
      <c r="E6" s="3" t="s">
        <v>147</v>
      </c>
      <c r="F6" s="3" t="s">
        <v>37</v>
      </c>
      <c r="G6" s="3" t="s">
        <v>235</v>
      </c>
    </row>
    <row r="7" spans="1:7" s="6" customFormat="1" ht="13.5" thickTop="1" x14ac:dyDescent="0.2"/>
    <row r="8" spans="1:7" s="6" customFormat="1" ht="12.75" x14ac:dyDescent="0.2"/>
    <row r="9" spans="1:7" s="6" customFormat="1" ht="13.5" thickBot="1" x14ac:dyDescent="0.25">
      <c r="A9" s="121" t="s">
        <v>79</v>
      </c>
    </row>
    <row r="10" spans="1:7" s="6" customFormat="1" ht="84" customHeight="1" thickTop="1" thickBot="1" x14ac:dyDescent="0.25">
      <c r="A10" s="198" t="s">
        <v>21</v>
      </c>
      <c r="B10" s="208" t="s">
        <v>213</v>
      </c>
      <c r="C10" s="214"/>
      <c r="D10" s="209"/>
    </row>
    <row r="11" spans="1:7" s="6" customFormat="1" ht="13.5" thickTop="1" x14ac:dyDescent="0.2"/>
    <row r="12" spans="1:7" s="6" customFormat="1" ht="12.75" x14ac:dyDescent="0.2"/>
    <row r="13" spans="1:7" s="6" customFormat="1" ht="12.75" x14ac:dyDescent="0.2">
      <c r="A13" s="121" t="s">
        <v>149</v>
      </c>
    </row>
    <row r="14" spans="1:7" s="140" customFormat="1" ht="12.75" x14ac:dyDescent="0.2">
      <c r="A14" s="151" t="s">
        <v>13</v>
      </c>
      <c r="B14" s="151" t="s">
        <v>222</v>
      </c>
    </row>
    <row r="15" spans="1:7" s="6" customFormat="1" ht="12.75" x14ac:dyDescent="0.2">
      <c r="A15" s="4" t="s">
        <v>394</v>
      </c>
      <c r="B15" s="67" t="s">
        <v>395</v>
      </c>
    </row>
    <row r="16" spans="1:7" s="6" customFormat="1" ht="12.75" x14ac:dyDescent="0.2">
      <c r="A16" s="67"/>
      <c r="B16" s="67" t="s">
        <v>396</v>
      </c>
    </row>
    <row r="17" spans="1:8" s="6" customFormat="1" ht="12.75" x14ac:dyDescent="0.2"/>
    <row r="18" spans="1:8" s="6" customFormat="1" ht="12.75" x14ac:dyDescent="0.2"/>
    <row r="19" spans="1:8" s="6" customFormat="1" ht="13.5" thickBot="1" x14ac:dyDescent="0.25">
      <c r="A19" s="121" t="s">
        <v>77</v>
      </c>
    </row>
    <row r="20" spans="1:8" s="140" customFormat="1" ht="14.25" thickTop="1" thickBot="1" x14ac:dyDescent="0.25">
      <c r="A20" s="164" t="s">
        <v>87</v>
      </c>
      <c r="B20" s="90" t="s">
        <v>23</v>
      </c>
      <c r="D20" s="150" t="s">
        <v>87</v>
      </c>
      <c r="E20" s="11" t="s">
        <v>23</v>
      </c>
    </row>
    <row r="21" spans="1:8" s="6" customFormat="1" ht="13.5" thickTop="1" x14ac:dyDescent="0.2">
      <c r="A21" s="176" t="s">
        <v>61</v>
      </c>
      <c r="B21" s="177">
        <v>5.23</v>
      </c>
      <c r="D21" s="12" t="s">
        <v>47</v>
      </c>
      <c r="E21" s="31">
        <v>1.83</v>
      </c>
    </row>
    <row r="22" spans="1:8" s="6" customFormat="1" ht="12.75" x14ac:dyDescent="0.2">
      <c r="A22" s="12" t="s">
        <v>106</v>
      </c>
      <c r="B22" s="31">
        <v>4.7</v>
      </c>
      <c r="D22" s="12" t="s">
        <v>110</v>
      </c>
      <c r="E22" s="31">
        <v>1.69</v>
      </c>
    </row>
    <row r="23" spans="1:8" s="6" customFormat="1" ht="12.75" x14ac:dyDescent="0.2">
      <c r="A23" s="12" t="s">
        <v>39</v>
      </c>
      <c r="B23" s="31">
        <v>4.55</v>
      </c>
      <c r="D23" s="12" t="s">
        <v>376</v>
      </c>
      <c r="E23" s="31">
        <v>1.66</v>
      </c>
    </row>
    <row r="24" spans="1:8" s="6" customFormat="1" ht="12.75" x14ac:dyDescent="0.2">
      <c r="A24" s="12" t="s">
        <v>26</v>
      </c>
      <c r="B24" s="31">
        <v>4.3499999999999996</v>
      </c>
      <c r="D24" s="12" t="s">
        <v>150</v>
      </c>
      <c r="E24" s="31">
        <v>1.45</v>
      </c>
    </row>
    <row r="25" spans="1:8" s="6" customFormat="1" ht="12.75" x14ac:dyDescent="0.2">
      <c r="A25" s="12" t="s">
        <v>119</v>
      </c>
      <c r="B25" s="31">
        <v>3.93</v>
      </c>
      <c r="D25" s="12" t="s">
        <v>104</v>
      </c>
      <c r="E25" s="31">
        <v>1.41</v>
      </c>
    </row>
    <row r="26" spans="1:8" s="6" customFormat="1" ht="12.75" x14ac:dyDescent="0.2">
      <c r="A26" s="12" t="s">
        <v>51</v>
      </c>
      <c r="B26" s="31">
        <v>3.65</v>
      </c>
      <c r="D26" s="12" t="s">
        <v>390</v>
      </c>
      <c r="E26" s="31">
        <v>1.35</v>
      </c>
    </row>
    <row r="27" spans="1:8" s="6" customFormat="1" ht="12.75" x14ac:dyDescent="0.2">
      <c r="A27" s="12" t="s">
        <v>315</v>
      </c>
      <c r="B27" s="31">
        <v>3.58</v>
      </c>
      <c r="D27" s="12" t="s">
        <v>351</v>
      </c>
      <c r="E27" s="31">
        <v>0.99</v>
      </c>
    </row>
    <row r="28" spans="1:8" s="6" customFormat="1" ht="12.75" x14ac:dyDescent="0.2">
      <c r="A28" s="12" t="s">
        <v>31</v>
      </c>
      <c r="B28" s="31">
        <v>3.47</v>
      </c>
      <c r="D28" s="12" t="s">
        <v>99</v>
      </c>
      <c r="E28" s="31">
        <v>0.97</v>
      </c>
    </row>
    <row r="29" spans="1:8" s="6" customFormat="1" ht="12.75" x14ac:dyDescent="0.2">
      <c r="A29" s="12" t="s">
        <v>216</v>
      </c>
      <c r="B29" s="31">
        <v>3.46</v>
      </c>
      <c r="D29" s="12" t="s">
        <v>145</v>
      </c>
      <c r="E29" s="31">
        <v>0.95</v>
      </c>
    </row>
    <row r="30" spans="1:8" s="6" customFormat="1" ht="12.75" x14ac:dyDescent="0.2">
      <c r="A30" s="12" t="s">
        <v>118</v>
      </c>
      <c r="B30" s="31">
        <v>3.32</v>
      </c>
      <c r="D30" s="12" t="s">
        <v>339</v>
      </c>
      <c r="E30" s="31">
        <v>0.81</v>
      </c>
      <c r="H30" s="6">
        <f>56/2</f>
        <v>28</v>
      </c>
    </row>
    <row r="31" spans="1:8" s="6" customFormat="1" ht="12.75" x14ac:dyDescent="0.2">
      <c r="A31" s="12" t="s">
        <v>277</v>
      </c>
      <c r="B31" s="31">
        <v>3.18</v>
      </c>
      <c r="D31" s="12" t="s">
        <v>285</v>
      </c>
      <c r="E31" s="31">
        <v>0.77</v>
      </c>
    </row>
    <row r="32" spans="1:8" s="6" customFormat="1" ht="12.75" x14ac:dyDescent="0.2">
      <c r="A32" s="12" t="s">
        <v>56</v>
      </c>
      <c r="B32" s="31">
        <v>3.09</v>
      </c>
      <c r="D32" s="12" t="s">
        <v>57</v>
      </c>
      <c r="E32" s="31">
        <v>0.69</v>
      </c>
    </row>
    <row r="33" spans="1:5" s="6" customFormat="1" ht="12.75" x14ac:dyDescent="0.2">
      <c r="A33" s="12" t="s">
        <v>97</v>
      </c>
      <c r="B33" s="31">
        <v>2.99</v>
      </c>
      <c r="D33" s="12" t="s">
        <v>385</v>
      </c>
      <c r="E33" s="31">
        <v>0.52</v>
      </c>
    </row>
    <row r="34" spans="1:5" s="6" customFormat="1" ht="12.75" x14ac:dyDescent="0.2">
      <c r="A34" s="12" t="s">
        <v>25</v>
      </c>
      <c r="B34" s="31">
        <v>2.85</v>
      </c>
      <c r="D34" s="12" t="s">
        <v>322</v>
      </c>
      <c r="E34" s="31">
        <v>0.51</v>
      </c>
    </row>
    <row r="35" spans="1:5" s="6" customFormat="1" ht="12.75" x14ac:dyDescent="0.2">
      <c r="A35" s="12" t="s">
        <v>281</v>
      </c>
      <c r="B35" s="31">
        <v>2.69</v>
      </c>
      <c r="D35" s="12" t="s">
        <v>127</v>
      </c>
      <c r="E35" s="31">
        <v>0.31</v>
      </c>
    </row>
    <row r="36" spans="1:5" s="6" customFormat="1" ht="12.75" x14ac:dyDescent="0.2">
      <c r="A36" s="12" t="s">
        <v>98</v>
      </c>
      <c r="B36" s="31">
        <v>2.52</v>
      </c>
      <c r="D36" s="15" t="s">
        <v>74</v>
      </c>
      <c r="E36" s="16">
        <v>98.84</v>
      </c>
    </row>
    <row r="37" spans="1:5" s="6" customFormat="1" ht="12.75" x14ac:dyDescent="0.2">
      <c r="A37" s="12" t="s">
        <v>50</v>
      </c>
      <c r="B37" s="31">
        <v>2.4700000000000002</v>
      </c>
      <c r="D37" s="12" t="s">
        <v>75</v>
      </c>
      <c r="E37" s="10">
        <v>1.1599999999999999</v>
      </c>
    </row>
    <row r="38" spans="1:5" s="6" customFormat="1" ht="12.75" x14ac:dyDescent="0.2">
      <c r="A38" s="12" t="s">
        <v>46</v>
      </c>
      <c r="B38" s="31">
        <v>2.2000000000000002</v>
      </c>
      <c r="D38" s="171" t="s">
        <v>76</v>
      </c>
      <c r="E38" s="172">
        <f>+E37+E36</f>
        <v>100</v>
      </c>
    </row>
    <row r="39" spans="1:5" s="6" customFormat="1" ht="12.75" x14ac:dyDescent="0.2">
      <c r="A39" s="12" t="s">
        <v>52</v>
      </c>
      <c r="B39" s="31">
        <v>2.2000000000000002</v>
      </c>
      <c r="D39" s="19"/>
      <c r="E39" s="169"/>
    </row>
    <row r="40" spans="1:5" s="6" customFormat="1" ht="12.75" x14ac:dyDescent="0.2">
      <c r="A40" s="12" t="s">
        <v>65</v>
      </c>
      <c r="B40" s="31">
        <v>2.2000000000000002</v>
      </c>
      <c r="D40" s="19"/>
      <c r="E40" s="190"/>
    </row>
    <row r="41" spans="1:5" s="6" customFormat="1" ht="12.75" x14ac:dyDescent="0.2">
      <c r="A41" s="14" t="s">
        <v>144</v>
      </c>
      <c r="B41" s="10">
        <v>2.19</v>
      </c>
      <c r="D41" s="34"/>
      <c r="E41" s="138"/>
    </row>
    <row r="42" spans="1:5" s="6" customFormat="1" ht="12.75" x14ac:dyDescent="0.2">
      <c r="A42" s="14" t="s">
        <v>28</v>
      </c>
      <c r="B42" s="10">
        <v>2.1</v>
      </c>
      <c r="D42" s="34"/>
      <c r="E42" s="138"/>
    </row>
    <row r="43" spans="1:5" s="6" customFormat="1" ht="12.75" x14ac:dyDescent="0.2">
      <c r="A43" s="14" t="s">
        <v>337</v>
      </c>
      <c r="B43" s="10">
        <v>2.08</v>
      </c>
      <c r="D43" s="34"/>
      <c r="E43" s="138"/>
    </row>
    <row r="44" spans="1:5" s="6" customFormat="1" ht="12.75" x14ac:dyDescent="0.2">
      <c r="A44" s="14" t="s">
        <v>111</v>
      </c>
      <c r="B44" s="10">
        <v>2.04</v>
      </c>
      <c r="D44" s="34"/>
      <c r="E44" s="138"/>
    </row>
    <row r="45" spans="1:5" s="6" customFormat="1" ht="12.75" x14ac:dyDescent="0.2">
      <c r="A45" s="14" t="s">
        <v>54</v>
      </c>
      <c r="B45" s="93">
        <v>2</v>
      </c>
      <c r="D45" s="34"/>
      <c r="E45" s="138"/>
    </row>
    <row r="46" spans="1:5" s="173" customFormat="1" ht="12.75" x14ac:dyDescent="0.2">
      <c r="A46" s="178" t="s">
        <v>359</v>
      </c>
      <c r="B46" s="222">
        <v>2</v>
      </c>
      <c r="C46" s="6"/>
    </row>
    <row r="47" spans="1:5" s="173" customFormat="1" ht="12.75" x14ac:dyDescent="0.2">
      <c r="A47" s="178" t="s">
        <v>70</v>
      </c>
      <c r="B47" s="180">
        <v>1.99</v>
      </c>
      <c r="C47" s="6"/>
    </row>
    <row r="48" spans="1:5" s="173" customFormat="1" ht="13.5" thickBot="1" x14ac:dyDescent="0.25">
      <c r="A48" s="179" t="s">
        <v>69</v>
      </c>
      <c r="B48" s="181">
        <v>1.91</v>
      </c>
      <c r="C48" s="6"/>
    </row>
    <row r="49" spans="1:5" s="173" customFormat="1" ht="13.5" thickTop="1" x14ac:dyDescent="0.2">
      <c r="D49" s="174"/>
      <c r="E49" s="175"/>
    </row>
    <row r="50" spans="1:5" s="173" customFormat="1" ht="12.75" x14ac:dyDescent="0.2"/>
    <row r="51" spans="1:5" s="173" customFormat="1" ht="12.75" x14ac:dyDescent="0.2"/>
    <row r="52" spans="1:5" s="6" customFormat="1" ht="12.75" x14ac:dyDescent="0.2"/>
    <row r="53" spans="1:5" s="6" customFormat="1" ht="12.75" x14ac:dyDescent="0.2"/>
    <row r="54" spans="1:5" s="6" customFormat="1" ht="12.75" x14ac:dyDescent="0.2">
      <c r="A54" s="121" t="s">
        <v>234</v>
      </c>
    </row>
    <row r="55" spans="1:5" s="6" customFormat="1" ht="12.75" x14ac:dyDescent="0.2">
      <c r="A55" s="124" t="s">
        <v>373</v>
      </c>
    </row>
    <row r="56" spans="1:5" s="140" customFormat="1" ht="12.75" x14ac:dyDescent="0.2">
      <c r="A56" s="153" t="s">
        <v>225</v>
      </c>
      <c r="B56" s="45" t="s">
        <v>15</v>
      </c>
      <c r="C56" s="45" t="s">
        <v>16</v>
      </c>
      <c r="D56" s="45" t="s">
        <v>17</v>
      </c>
      <c r="E56" s="45" t="s">
        <v>34</v>
      </c>
    </row>
    <row r="57" spans="1:5" s="6" customFormat="1" ht="12.75" x14ac:dyDescent="0.2">
      <c r="A57" s="46" t="s">
        <v>159</v>
      </c>
      <c r="B57" s="41"/>
      <c r="C57" s="41"/>
      <c r="D57" s="41"/>
      <c r="E57" s="41"/>
    </row>
    <row r="58" spans="1:5" s="6" customFormat="1" ht="12.75" x14ac:dyDescent="0.2">
      <c r="A58" s="37" t="s">
        <v>255</v>
      </c>
      <c r="B58" s="38">
        <v>17.233609490511093</v>
      </c>
      <c r="C58" s="38">
        <v>23.360399205965599</v>
      </c>
      <c r="D58" s="38">
        <v>11.039944113187605</v>
      </c>
      <c r="E58" s="38">
        <v>7.2137748135446378</v>
      </c>
    </row>
    <row r="59" spans="1:5" s="6" customFormat="1" ht="12.75" x14ac:dyDescent="0.2">
      <c r="A59" s="37" t="s">
        <v>256</v>
      </c>
      <c r="B59" s="38">
        <v>18.826184821917778</v>
      </c>
      <c r="C59" s="38">
        <v>24.525382045529852</v>
      </c>
      <c r="D59" s="38">
        <v>0</v>
      </c>
      <c r="E59" s="38">
        <v>12.609334685217078</v>
      </c>
    </row>
    <row r="60" spans="1:5" s="6" customFormat="1" ht="12.75" x14ac:dyDescent="0.2"/>
    <row r="61" spans="1:5" s="6" customFormat="1" ht="12.75" x14ac:dyDescent="0.2">
      <c r="A61" s="39" t="s">
        <v>160</v>
      </c>
      <c r="B61" s="40"/>
      <c r="C61" s="40"/>
      <c r="D61" s="40"/>
      <c r="E61" s="40"/>
    </row>
    <row r="62" spans="1:5" s="6" customFormat="1" ht="12.75" x14ac:dyDescent="0.2">
      <c r="A62" s="37" t="s">
        <v>19</v>
      </c>
      <c r="B62" s="38">
        <v>10.40428794144983</v>
      </c>
      <c r="C62" s="38">
        <v>14.698063526889914</v>
      </c>
      <c r="D62" s="38">
        <v>11.752573031269664</v>
      </c>
      <c r="E62" s="38">
        <v>10.186333603731468</v>
      </c>
    </row>
    <row r="63" spans="1:5" s="6" customFormat="1" ht="12.75" x14ac:dyDescent="0.2">
      <c r="A63" s="49"/>
      <c r="B63" s="141"/>
      <c r="C63" s="141"/>
      <c r="D63" s="141"/>
      <c r="E63" s="50"/>
    </row>
    <row r="64" spans="1:5" s="6" customFormat="1" ht="12.75" x14ac:dyDescent="0.2"/>
    <row r="65" spans="1:1" s="6" customFormat="1" ht="12.75" x14ac:dyDescent="0.2">
      <c r="A65" s="124" t="s">
        <v>217</v>
      </c>
    </row>
    <row r="66" spans="1:1" s="6" customFormat="1" ht="12.75" x14ac:dyDescent="0.2">
      <c r="A66" s="6" t="s">
        <v>218</v>
      </c>
    </row>
    <row r="67" spans="1:1" s="6" customFormat="1" ht="12.75" x14ac:dyDescent="0.2">
      <c r="A67" s="6" t="s">
        <v>372</v>
      </c>
    </row>
    <row r="68" spans="1:1" s="6" customFormat="1" ht="12.75" x14ac:dyDescent="0.2">
      <c r="A68" s="6" t="s">
        <v>296</v>
      </c>
    </row>
    <row r="69" spans="1:1" s="6" customFormat="1" ht="12.75" x14ac:dyDescent="0.2">
      <c r="A69" s="6" t="s">
        <v>297</v>
      </c>
    </row>
  </sheetData>
  <mergeCells count="3">
    <mergeCell ref="C5:D5"/>
    <mergeCell ref="F5:G5"/>
    <mergeCell ref="B10:D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topLeftCell="A56" workbookViewId="0">
      <selection activeCell="B75" sqref="B75"/>
    </sheetView>
  </sheetViews>
  <sheetFormatPr defaultRowHeight="15" x14ac:dyDescent="0.25"/>
  <cols>
    <col min="1" max="1" width="44.7109375" style="7" customWidth="1"/>
    <col min="2" max="2" width="24.85546875" style="7" customWidth="1"/>
    <col min="3" max="3" width="15.42578125" style="192" customWidth="1"/>
    <col min="4" max="4" width="15.140625" style="7" customWidth="1"/>
    <col min="5" max="5" width="31" style="7" customWidth="1"/>
    <col min="6" max="7" width="19.7109375" style="7" customWidth="1"/>
    <col min="8" max="8" width="9.140625" style="7"/>
    <col min="9" max="9" width="14" style="7" bestFit="1" customWidth="1"/>
    <col min="10" max="16384" width="9.140625" style="7"/>
  </cols>
  <sheetData>
    <row r="1" spans="1:7" s="130" customFormat="1" ht="20.25" x14ac:dyDescent="0.3">
      <c r="A1" s="51" t="s">
        <v>162</v>
      </c>
      <c r="C1" s="191"/>
    </row>
    <row r="2" spans="1:7" s="130" customFormat="1" ht="15" customHeight="1" x14ac:dyDescent="0.3">
      <c r="A2" s="51"/>
      <c r="C2" s="191"/>
    </row>
    <row r="4" spans="1:7" s="6" customFormat="1" ht="13.5" thickBot="1" x14ac:dyDescent="0.25">
      <c r="A4" s="121" t="s">
        <v>10</v>
      </c>
      <c r="C4" s="140"/>
    </row>
    <row r="5" spans="1:7" s="6" customFormat="1" ht="14.25" thickTop="1" thickBot="1" x14ac:dyDescent="0.25">
      <c r="A5" s="122" t="s">
        <v>0</v>
      </c>
      <c r="B5" s="122" t="s">
        <v>1</v>
      </c>
      <c r="C5" s="207" t="s">
        <v>2</v>
      </c>
      <c r="D5" s="207"/>
      <c r="E5" s="122" t="s">
        <v>3</v>
      </c>
      <c r="F5" s="210" t="s">
        <v>4</v>
      </c>
      <c r="G5" s="213"/>
    </row>
    <row r="6" spans="1:7" s="6" customFormat="1" ht="101.25" customHeight="1" thickTop="1" thickBot="1" x14ac:dyDescent="0.25">
      <c r="A6" s="3" t="s">
        <v>304</v>
      </c>
      <c r="B6" s="5" t="s">
        <v>203</v>
      </c>
      <c r="C6" s="5" t="s">
        <v>6</v>
      </c>
      <c r="D6" s="5" t="s">
        <v>165</v>
      </c>
      <c r="E6" s="2" t="s">
        <v>164</v>
      </c>
      <c r="F6" s="5" t="s">
        <v>260</v>
      </c>
      <c r="G6" s="2" t="s">
        <v>259</v>
      </c>
    </row>
    <row r="7" spans="1:7" s="6" customFormat="1" ht="13.5" thickTop="1" x14ac:dyDescent="0.2">
      <c r="C7" s="140"/>
    </row>
    <row r="8" spans="1:7" s="6" customFormat="1" ht="12.75" x14ac:dyDescent="0.2">
      <c r="C8" s="140"/>
    </row>
    <row r="9" spans="1:7" s="6" customFormat="1" ht="13.5" thickBot="1" x14ac:dyDescent="0.25">
      <c r="A9" s="121" t="s">
        <v>79</v>
      </c>
      <c r="C9" s="140"/>
    </row>
    <row r="10" spans="1:7" s="6" customFormat="1" ht="60" customHeight="1" thickTop="1" thickBot="1" x14ac:dyDescent="0.25">
      <c r="A10" s="199" t="s">
        <v>21</v>
      </c>
      <c r="B10" s="208" t="s">
        <v>163</v>
      </c>
      <c r="C10" s="209"/>
    </row>
    <row r="11" spans="1:7" s="6" customFormat="1" ht="13.5" thickTop="1" x14ac:dyDescent="0.2">
      <c r="C11" s="140"/>
      <c r="D11" s="42"/>
    </row>
    <row r="12" spans="1:7" s="6" customFormat="1" ht="12.75" x14ac:dyDescent="0.2">
      <c r="C12" s="140"/>
      <c r="D12" s="42"/>
    </row>
    <row r="13" spans="1:7" s="6" customFormat="1" ht="12.75" x14ac:dyDescent="0.2">
      <c r="A13" s="121" t="s">
        <v>149</v>
      </c>
      <c r="C13" s="140"/>
    </row>
    <row r="14" spans="1:7" s="140" customFormat="1" ht="12.75" x14ac:dyDescent="0.2">
      <c r="A14" s="151" t="s">
        <v>13</v>
      </c>
      <c r="B14" s="151" t="s">
        <v>14</v>
      </c>
    </row>
    <row r="15" spans="1:7" s="6" customFormat="1" ht="12.75" x14ac:dyDescent="0.2">
      <c r="A15" s="4" t="s">
        <v>352</v>
      </c>
      <c r="B15" s="67" t="s">
        <v>290</v>
      </c>
      <c r="C15" s="140"/>
    </row>
    <row r="16" spans="1:7" s="6" customFormat="1" ht="12.75" x14ac:dyDescent="0.2">
      <c r="A16" s="67"/>
      <c r="B16" s="67" t="s">
        <v>291</v>
      </c>
      <c r="C16" s="140"/>
    </row>
    <row r="17" spans="1:7" s="6" customFormat="1" ht="12.75" x14ac:dyDescent="0.2">
      <c r="C17" s="140"/>
    </row>
    <row r="18" spans="1:7" s="6" customFormat="1" ht="12.75" x14ac:dyDescent="0.2">
      <c r="C18" s="140"/>
    </row>
    <row r="19" spans="1:7" s="6" customFormat="1" ht="13.5" thickBot="1" x14ac:dyDescent="0.25">
      <c r="A19" s="121" t="s">
        <v>77</v>
      </c>
      <c r="C19" s="140"/>
    </row>
    <row r="20" spans="1:7" s="140" customFormat="1" ht="13.5" thickTop="1" x14ac:dyDescent="0.2">
      <c r="A20" s="150" t="s">
        <v>87</v>
      </c>
      <c r="B20" s="25" t="s">
        <v>180</v>
      </c>
      <c r="C20" s="11" t="s">
        <v>23</v>
      </c>
      <c r="E20" s="150" t="s">
        <v>87</v>
      </c>
      <c r="F20" s="25" t="s">
        <v>180</v>
      </c>
      <c r="G20" s="11" t="s">
        <v>23</v>
      </c>
    </row>
    <row r="21" spans="1:7" s="6" customFormat="1" ht="12.75" x14ac:dyDescent="0.2">
      <c r="A21" s="71" t="s">
        <v>166</v>
      </c>
      <c r="B21" s="72"/>
      <c r="C21" s="10"/>
      <c r="E21" s="14" t="s">
        <v>408</v>
      </c>
      <c r="F21" s="9" t="s">
        <v>182</v>
      </c>
      <c r="G21" s="57">
        <v>1.52</v>
      </c>
    </row>
    <row r="22" spans="1:7" s="6" customFormat="1" ht="14.25" customHeight="1" x14ac:dyDescent="0.2">
      <c r="A22" s="73" t="s">
        <v>292</v>
      </c>
      <c r="B22" s="72" t="s">
        <v>181</v>
      </c>
      <c r="C22" s="57">
        <v>8.51</v>
      </c>
      <c r="E22" s="14" t="s">
        <v>359</v>
      </c>
      <c r="F22" s="9" t="s">
        <v>183</v>
      </c>
      <c r="G22" s="10">
        <v>1.52</v>
      </c>
    </row>
    <row r="23" spans="1:7" s="6" customFormat="1" ht="14.25" customHeight="1" x14ac:dyDescent="0.2">
      <c r="A23" s="73" t="s">
        <v>397</v>
      </c>
      <c r="B23" s="72" t="s">
        <v>181</v>
      </c>
      <c r="C23" s="57">
        <v>6.08</v>
      </c>
      <c r="E23" s="14" t="s">
        <v>358</v>
      </c>
      <c r="F23" s="9" t="s">
        <v>182</v>
      </c>
      <c r="G23" s="10">
        <v>1.51</v>
      </c>
    </row>
    <row r="24" spans="1:7" s="6" customFormat="1" ht="14.25" customHeight="1" x14ac:dyDescent="0.2">
      <c r="A24" s="73" t="s">
        <v>167</v>
      </c>
      <c r="B24" s="72" t="s">
        <v>181</v>
      </c>
      <c r="C24" s="57">
        <v>3.93</v>
      </c>
      <c r="E24" s="14" t="s">
        <v>360</v>
      </c>
      <c r="F24" s="9" t="s">
        <v>182</v>
      </c>
      <c r="G24" s="10">
        <v>1.51</v>
      </c>
    </row>
    <row r="25" spans="1:7" s="6" customFormat="1" ht="14.25" customHeight="1" x14ac:dyDescent="0.2">
      <c r="A25" s="73" t="s">
        <v>30</v>
      </c>
      <c r="B25" s="72" t="s">
        <v>182</v>
      </c>
      <c r="C25" s="57">
        <v>3.34</v>
      </c>
      <c r="E25" s="14" t="s">
        <v>360</v>
      </c>
      <c r="F25" s="9" t="s">
        <v>182</v>
      </c>
      <c r="G25" s="10">
        <v>1.51</v>
      </c>
    </row>
    <row r="26" spans="1:7" s="6" customFormat="1" ht="14.25" customHeight="1" x14ac:dyDescent="0.2">
      <c r="A26" s="73" t="s">
        <v>398</v>
      </c>
      <c r="B26" s="72" t="s">
        <v>182</v>
      </c>
      <c r="C26" s="57">
        <v>3.04</v>
      </c>
      <c r="E26" s="14" t="s">
        <v>360</v>
      </c>
      <c r="F26" s="9" t="s">
        <v>182</v>
      </c>
      <c r="G26" s="10">
        <v>1.51</v>
      </c>
    </row>
    <row r="27" spans="1:7" s="6" customFormat="1" ht="14.25" customHeight="1" x14ac:dyDescent="0.2">
      <c r="A27" s="73" t="s">
        <v>399</v>
      </c>
      <c r="B27" s="72" t="s">
        <v>181</v>
      </c>
      <c r="C27" s="57">
        <v>3.04</v>
      </c>
      <c r="E27" s="14" t="s">
        <v>353</v>
      </c>
      <c r="F27" s="9" t="s">
        <v>182</v>
      </c>
      <c r="G27" s="10">
        <v>1.39</v>
      </c>
    </row>
    <row r="28" spans="1:7" s="6" customFormat="1" ht="14.25" customHeight="1" x14ac:dyDescent="0.2">
      <c r="A28" s="73" t="s">
        <v>47</v>
      </c>
      <c r="B28" s="72" t="s">
        <v>182</v>
      </c>
      <c r="C28" s="57">
        <v>2.13</v>
      </c>
      <c r="E28" s="14" t="s">
        <v>353</v>
      </c>
      <c r="F28" s="9" t="s">
        <v>182</v>
      </c>
      <c r="G28" s="10">
        <v>0.42</v>
      </c>
    </row>
    <row r="29" spans="1:7" s="6" customFormat="1" ht="14.25" customHeight="1" x14ac:dyDescent="0.2">
      <c r="A29" s="73" t="s">
        <v>47</v>
      </c>
      <c r="B29" s="72" t="s">
        <v>182</v>
      </c>
      <c r="C29" s="57">
        <v>1.94</v>
      </c>
      <c r="E29" s="14" t="s">
        <v>350</v>
      </c>
      <c r="F29" s="9" t="s">
        <v>181</v>
      </c>
      <c r="G29" s="10">
        <v>0.3</v>
      </c>
    </row>
    <row r="30" spans="1:7" s="6" customFormat="1" ht="14.25" customHeight="1" x14ac:dyDescent="0.2">
      <c r="A30" s="73" t="s">
        <v>282</v>
      </c>
      <c r="B30" s="72" t="s">
        <v>183</v>
      </c>
      <c r="C30" s="57">
        <v>1.22</v>
      </c>
      <c r="E30" s="14" t="s">
        <v>354</v>
      </c>
      <c r="F30" s="9" t="s">
        <v>183</v>
      </c>
      <c r="G30" s="10">
        <v>0.3</v>
      </c>
    </row>
    <row r="31" spans="1:7" s="6" customFormat="1" ht="14.25" customHeight="1" x14ac:dyDescent="0.2">
      <c r="A31" s="73" t="s">
        <v>311</v>
      </c>
      <c r="B31" s="72" t="s">
        <v>182</v>
      </c>
      <c r="C31" s="57">
        <v>0.61</v>
      </c>
      <c r="E31" s="14" t="s">
        <v>354</v>
      </c>
      <c r="F31" s="9" t="s">
        <v>183</v>
      </c>
      <c r="G31" s="10">
        <v>0.3</v>
      </c>
    </row>
    <row r="32" spans="1:7" s="6" customFormat="1" ht="14.25" customHeight="1" x14ac:dyDescent="0.2">
      <c r="A32" s="73" t="s">
        <v>55</v>
      </c>
      <c r="B32" s="72" t="s">
        <v>181</v>
      </c>
      <c r="C32" s="57">
        <v>0.3</v>
      </c>
      <c r="E32" s="14" t="s">
        <v>171</v>
      </c>
      <c r="F32" s="9" t="s">
        <v>183</v>
      </c>
      <c r="G32" s="10">
        <v>0.3</v>
      </c>
    </row>
    <row r="33" spans="1:7" s="6" customFormat="1" ht="14.25" customHeight="1" x14ac:dyDescent="0.2">
      <c r="A33" s="73" t="s">
        <v>308</v>
      </c>
      <c r="B33" s="72" t="s">
        <v>182</v>
      </c>
      <c r="C33" s="57">
        <v>0.3</v>
      </c>
      <c r="E33" s="14" t="s">
        <v>354</v>
      </c>
      <c r="F33" s="9" t="s">
        <v>183</v>
      </c>
      <c r="G33" s="10">
        <v>0.3</v>
      </c>
    </row>
    <row r="34" spans="1:7" s="6" customFormat="1" ht="14.25" customHeight="1" x14ac:dyDescent="0.2">
      <c r="A34" s="73" t="s">
        <v>292</v>
      </c>
      <c r="B34" s="72" t="s">
        <v>181</v>
      </c>
      <c r="C34" s="57">
        <v>0.3</v>
      </c>
      <c r="E34" s="74" t="s">
        <v>172</v>
      </c>
      <c r="F34" s="70"/>
      <c r="G34" s="75">
        <v>67.59</v>
      </c>
    </row>
    <row r="35" spans="1:7" s="6" customFormat="1" ht="14.25" customHeight="1" x14ac:dyDescent="0.2">
      <c r="A35" s="73" t="s">
        <v>399</v>
      </c>
      <c r="B35" s="72" t="s">
        <v>181</v>
      </c>
      <c r="C35" s="57">
        <v>0.3</v>
      </c>
      <c r="E35" s="71" t="s">
        <v>173</v>
      </c>
      <c r="F35" s="9"/>
      <c r="G35" s="57"/>
    </row>
    <row r="36" spans="1:7" s="6" customFormat="1" ht="14.25" customHeight="1" x14ac:dyDescent="0.2">
      <c r="A36" s="143" t="s">
        <v>169</v>
      </c>
      <c r="B36" s="144"/>
      <c r="C36" s="145">
        <f>+SUM(C22:C35)</f>
        <v>35.039999999999985</v>
      </c>
      <c r="E36" s="73" t="s">
        <v>174</v>
      </c>
      <c r="F36" s="72" t="s">
        <v>184</v>
      </c>
      <c r="G36" s="57">
        <v>0.27</v>
      </c>
    </row>
    <row r="37" spans="1:7" s="6" customFormat="1" ht="14.25" customHeight="1" x14ac:dyDescent="0.2">
      <c r="A37" s="71" t="s">
        <v>170</v>
      </c>
      <c r="B37" s="72"/>
      <c r="C37" s="57"/>
      <c r="E37" s="73" t="s">
        <v>174</v>
      </c>
      <c r="F37" s="72" t="s">
        <v>184</v>
      </c>
      <c r="G37" s="57">
        <v>0.24</v>
      </c>
    </row>
    <row r="38" spans="1:7" s="6" customFormat="1" ht="14.25" customHeight="1" x14ac:dyDescent="0.2">
      <c r="A38" s="73" t="s">
        <v>171</v>
      </c>
      <c r="B38" s="72" t="s">
        <v>183</v>
      </c>
      <c r="C38" s="57">
        <v>7.27</v>
      </c>
      <c r="E38" s="74" t="s">
        <v>175</v>
      </c>
      <c r="F38" s="70"/>
      <c r="G38" s="75">
        <f>+SUM(G36:G37)</f>
        <v>0.51</v>
      </c>
    </row>
    <row r="39" spans="1:7" s="6" customFormat="1" ht="14.25" customHeight="1" x14ac:dyDescent="0.2">
      <c r="A39" s="73" t="s">
        <v>400</v>
      </c>
      <c r="B39" s="72" t="s">
        <v>181</v>
      </c>
      <c r="C39" s="57">
        <v>5.25</v>
      </c>
      <c r="E39" s="55" t="s">
        <v>176</v>
      </c>
      <c r="F39" s="9"/>
      <c r="G39" s="57"/>
    </row>
    <row r="40" spans="1:7" s="6" customFormat="1" ht="14.25" customHeight="1" x14ac:dyDescent="0.2">
      <c r="A40" s="14" t="s">
        <v>355</v>
      </c>
      <c r="B40" s="9" t="s">
        <v>182</v>
      </c>
      <c r="C40" s="10">
        <v>4.24</v>
      </c>
      <c r="E40" s="55" t="s">
        <v>177</v>
      </c>
      <c r="F40" s="9"/>
      <c r="G40" s="57">
        <v>0.15</v>
      </c>
    </row>
    <row r="41" spans="1:7" s="6" customFormat="1" ht="14.25" customHeight="1" x14ac:dyDescent="0.2">
      <c r="A41" s="14" t="s">
        <v>401</v>
      </c>
      <c r="B41" s="72" t="s">
        <v>182</v>
      </c>
      <c r="C41" s="57">
        <v>3.53</v>
      </c>
      <c r="E41" s="74" t="s">
        <v>178</v>
      </c>
      <c r="F41" s="70"/>
      <c r="G41" s="197">
        <f>+G40</f>
        <v>0.15</v>
      </c>
    </row>
    <row r="42" spans="1:7" s="6" customFormat="1" ht="14.25" customHeight="1" x14ac:dyDescent="0.2">
      <c r="A42" s="73" t="s">
        <v>402</v>
      </c>
      <c r="B42" s="72" t="s">
        <v>181</v>
      </c>
      <c r="C42" s="56">
        <v>3.03</v>
      </c>
      <c r="E42" s="71" t="s">
        <v>179</v>
      </c>
      <c r="F42" s="9"/>
      <c r="G42" s="76">
        <v>-3.29</v>
      </c>
    </row>
    <row r="43" spans="1:7" s="6" customFormat="1" ht="14.25" customHeight="1" thickBot="1" x14ac:dyDescent="0.25">
      <c r="A43" s="73" t="s">
        <v>403</v>
      </c>
      <c r="B43" s="72" t="s">
        <v>181</v>
      </c>
      <c r="C43" s="56">
        <v>3.03</v>
      </c>
      <c r="E43" s="17" t="s">
        <v>185</v>
      </c>
      <c r="F43" s="196"/>
      <c r="G43" s="18">
        <f>+G42+G40+G38+G34+C36</f>
        <v>100</v>
      </c>
    </row>
    <row r="44" spans="1:7" s="6" customFormat="1" ht="14.25" customHeight="1" thickTop="1" x14ac:dyDescent="0.2">
      <c r="A44" s="73" t="s">
        <v>404</v>
      </c>
      <c r="B44" s="72" t="s">
        <v>192</v>
      </c>
      <c r="C44" s="56">
        <v>3.03</v>
      </c>
    </row>
    <row r="45" spans="1:7" s="6" customFormat="1" ht="12.75" x14ac:dyDescent="0.2">
      <c r="A45" s="73" t="s">
        <v>403</v>
      </c>
      <c r="B45" s="72" t="s">
        <v>181</v>
      </c>
      <c r="C45" s="56">
        <v>3.03</v>
      </c>
    </row>
    <row r="46" spans="1:7" s="6" customFormat="1" ht="12.75" x14ac:dyDescent="0.2">
      <c r="A46" s="73" t="s">
        <v>356</v>
      </c>
      <c r="B46" s="72" t="s">
        <v>181</v>
      </c>
      <c r="C46" s="56">
        <v>3.02</v>
      </c>
    </row>
    <row r="47" spans="1:7" s="6" customFormat="1" ht="12.75" x14ac:dyDescent="0.2">
      <c r="A47" s="14" t="s">
        <v>312</v>
      </c>
      <c r="B47" s="9" t="s">
        <v>181</v>
      </c>
      <c r="C47" s="93">
        <v>2.79</v>
      </c>
    </row>
    <row r="48" spans="1:7" s="6" customFormat="1" ht="12.75" x14ac:dyDescent="0.2">
      <c r="A48" s="14" t="s">
        <v>312</v>
      </c>
      <c r="B48" s="9" t="s">
        <v>181</v>
      </c>
      <c r="C48" s="93">
        <v>2.73</v>
      </c>
    </row>
    <row r="49" spans="1:7" s="6" customFormat="1" ht="12.75" x14ac:dyDescent="0.2">
      <c r="A49" s="185" t="s">
        <v>357</v>
      </c>
      <c r="B49" s="182" t="s">
        <v>181</v>
      </c>
      <c r="C49" s="188">
        <v>2.66</v>
      </c>
    </row>
    <row r="50" spans="1:7" s="6" customFormat="1" ht="12.75" x14ac:dyDescent="0.2">
      <c r="A50" s="185" t="s">
        <v>405</v>
      </c>
      <c r="B50" s="182" t="s">
        <v>183</v>
      </c>
      <c r="C50" s="188">
        <v>2.42</v>
      </c>
    </row>
    <row r="51" spans="1:7" s="6" customFormat="1" ht="12.75" x14ac:dyDescent="0.2">
      <c r="A51" s="185" t="s">
        <v>355</v>
      </c>
      <c r="B51" s="182" t="s">
        <v>182</v>
      </c>
      <c r="C51" s="188">
        <v>2.2999999999999998</v>
      </c>
    </row>
    <row r="52" spans="1:7" s="6" customFormat="1" ht="12.75" x14ac:dyDescent="0.2">
      <c r="A52" s="185" t="s">
        <v>406</v>
      </c>
      <c r="B52" s="182" t="s">
        <v>182</v>
      </c>
      <c r="C52" s="188">
        <v>2.13</v>
      </c>
      <c r="E52" s="23"/>
      <c r="F52" s="146"/>
      <c r="G52" s="24"/>
    </row>
    <row r="53" spans="1:7" s="6" customFormat="1" ht="12.75" x14ac:dyDescent="0.2">
      <c r="A53" s="185" t="s">
        <v>407</v>
      </c>
      <c r="B53" s="182" t="s">
        <v>181</v>
      </c>
      <c r="C53" s="188">
        <v>1.81</v>
      </c>
      <c r="E53" s="23"/>
      <c r="F53" s="146"/>
      <c r="G53" s="24"/>
    </row>
    <row r="54" spans="1:7" s="6" customFormat="1" ht="12.75" x14ac:dyDescent="0.2">
      <c r="A54" s="185" t="s">
        <v>27</v>
      </c>
      <c r="B54" s="182" t="s">
        <v>182</v>
      </c>
      <c r="C54" s="188">
        <v>1.52</v>
      </c>
      <c r="E54" s="23"/>
      <c r="F54" s="146"/>
      <c r="G54" s="24"/>
    </row>
    <row r="55" spans="1:7" s="6" customFormat="1" ht="13.5" thickBot="1" x14ac:dyDescent="0.25">
      <c r="A55" s="186" t="s">
        <v>354</v>
      </c>
      <c r="B55" s="187" t="s">
        <v>183</v>
      </c>
      <c r="C55" s="189">
        <v>1.52</v>
      </c>
      <c r="E55" s="23"/>
      <c r="F55" s="146"/>
      <c r="G55" s="24"/>
    </row>
    <row r="56" spans="1:7" s="6" customFormat="1" ht="13.5" thickTop="1" x14ac:dyDescent="0.2">
      <c r="A56" s="193"/>
      <c r="B56" s="194"/>
      <c r="C56" s="195"/>
      <c r="E56" s="23"/>
      <c r="F56" s="146"/>
      <c r="G56" s="24"/>
    </row>
    <row r="57" spans="1:7" s="6" customFormat="1" ht="12.75" x14ac:dyDescent="0.2">
      <c r="C57" s="140"/>
    </row>
    <row r="58" spans="1:7" s="6" customFormat="1" ht="12.75" x14ac:dyDescent="0.2">
      <c r="C58" s="140"/>
    </row>
    <row r="59" spans="1:7" s="6" customFormat="1" ht="12.75" x14ac:dyDescent="0.2">
      <c r="A59" s="121" t="s">
        <v>236</v>
      </c>
      <c r="C59" s="140"/>
    </row>
    <row r="60" spans="1:7" s="140" customFormat="1" ht="12.75" x14ac:dyDescent="0.2">
      <c r="A60" s="147" t="s">
        <v>409</v>
      </c>
      <c r="B60" s="148" t="s">
        <v>15</v>
      </c>
      <c r="C60" s="148" t="s">
        <v>16</v>
      </c>
      <c r="D60" s="148" t="s">
        <v>17</v>
      </c>
      <c r="E60" s="148" t="s">
        <v>34</v>
      </c>
      <c r="F60" s="149"/>
    </row>
    <row r="61" spans="1:7" s="6" customFormat="1" ht="12.75" x14ac:dyDescent="0.2">
      <c r="A61" s="46" t="s">
        <v>159</v>
      </c>
      <c r="B61" s="69"/>
      <c r="C61" s="9"/>
      <c r="D61" s="54"/>
      <c r="E61" s="54"/>
      <c r="F61" s="141"/>
    </row>
    <row r="62" spans="1:7" s="6" customFormat="1" ht="12.75" x14ac:dyDescent="0.2">
      <c r="A62" s="68" t="s">
        <v>257</v>
      </c>
      <c r="B62" s="38">
        <v>7.8969957671643609</v>
      </c>
      <c r="C62" s="38">
        <v>8.6385034840809283</v>
      </c>
      <c r="D62" s="38">
        <v>9.0161416618752099</v>
      </c>
      <c r="E62" s="38">
        <v>6.8593428691706704</v>
      </c>
      <c r="F62" s="22"/>
    </row>
    <row r="63" spans="1:7" s="6" customFormat="1" ht="12.75" x14ac:dyDescent="0.2">
      <c r="A63" s="68" t="s">
        <v>258</v>
      </c>
      <c r="B63" s="8">
        <v>7.98348637271451</v>
      </c>
      <c r="C63" s="8">
        <v>8.7073270073965148</v>
      </c>
      <c r="D63" s="8">
        <v>0</v>
      </c>
      <c r="E63" s="8">
        <v>8.8565076138264374</v>
      </c>
      <c r="F63" s="146"/>
    </row>
    <row r="64" spans="1:7" s="6" customFormat="1" ht="12.75" x14ac:dyDescent="0.2">
      <c r="A64" s="54"/>
      <c r="B64" s="54"/>
      <c r="C64" s="9"/>
      <c r="D64" s="54"/>
      <c r="E64" s="54"/>
      <c r="F64" s="34"/>
    </row>
    <row r="65" spans="1:6" s="6" customFormat="1" ht="12.75" x14ac:dyDescent="0.2">
      <c r="A65" s="39" t="s">
        <v>160</v>
      </c>
      <c r="B65" s="40"/>
      <c r="C65" s="40"/>
      <c r="D65" s="40"/>
      <c r="E65" s="69"/>
      <c r="F65" s="34"/>
    </row>
    <row r="66" spans="1:6" s="128" customFormat="1" ht="12.75" x14ac:dyDescent="0.2">
      <c r="A66" s="68" t="s">
        <v>187</v>
      </c>
      <c r="B66" s="38">
        <v>7.6083904788018408</v>
      </c>
      <c r="C66" s="38">
        <v>8.4305444620350158</v>
      </c>
      <c r="D66" s="38">
        <v>8.5504833016354134</v>
      </c>
      <c r="E66" s="38">
        <v>7.6713376552821844</v>
      </c>
      <c r="F66" s="146"/>
    </row>
    <row r="67" spans="1:6" s="6" customFormat="1" ht="12.75" x14ac:dyDescent="0.2">
      <c r="C67" s="140"/>
    </row>
    <row r="68" spans="1:6" s="6" customFormat="1" ht="12.75" x14ac:dyDescent="0.2">
      <c r="C68" s="140"/>
    </row>
    <row r="69" spans="1:6" s="6" customFormat="1" ht="12.75" x14ac:dyDescent="0.2">
      <c r="A69" s="124" t="s">
        <v>217</v>
      </c>
      <c r="C69" s="140"/>
    </row>
    <row r="70" spans="1:6" s="6" customFormat="1" ht="12.75" x14ac:dyDescent="0.2">
      <c r="A70" s="6" t="s">
        <v>221</v>
      </c>
      <c r="C70" s="140"/>
    </row>
    <row r="71" spans="1:6" s="6" customFormat="1" ht="12.75" x14ac:dyDescent="0.2">
      <c r="A71" s="6" t="s">
        <v>372</v>
      </c>
      <c r="C71" s="140"/>
    </row>
    <row r="72" spans="1:6" s="6" customFormat="1" ht="12.75" x14ac:dyDescent="0.2">
      <c r="A72" s="6" t="s">
        <v>296</v>
      </c>
      <c r="C72" s="140"/>
    </row>
    <row r="73" spans="1:6" s="6" customFormat="1" ht="12.75" x14ac:dyDescent="0.2">
      <c r="A73" s="6" t="s">
        <v>297</v>
      </c>
      <c r="C73" s="140"/>
    </row>
  </sheetData>
  <mergeCells count="3">
    <mergeCell ref="C5:D5"/>
    <mergeCell ref="F5:G5"/>
    <mergeCell ref="B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Starshare </vt:lpstr>
      <vt:lpstr>Bonanza</vt:lpstr>
      <vt:lpstr>Banking &amp; Financial Services</vt:lpstr>
      <vt:lpstr>Nifty Index </vt:lpstr>
      <vt:lpstr>Discovery</vt:lpstr>
      <vt:lpstr>Ethical</vt:lpstr>
      <vt:lpstr>Taxshield</vt:lpstr>
      <vt:lpstr> Infrastructure</vt:lpstr>
      <vt:lpstr>Liquid</vt:lpstr>
      <vt:lpstr> Ultra Short Term</vt:lpstr>
      <vt:lpstr>Short Term Income</vt:lpstr>
      <vt:lpstr>Dynamic Income</vt:lpstr>
      <vt:lpstr>'Nifty Index '!OLE_LINK1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SACHIN PAWAR</cp:lastModifiedBy>
  <dcterms:created xsi:type="dcterms:W3CDTF">2016-03-30T11:09:27Z</dcterms:created>
  <dcterms:modified xsi:type="dcterms:W3CDTF">2016-11-18T12:25:40Z</dcterms:modified>
</cp:coreProperties>
</file>