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400" windowHeight="7530" activeTab="10"/>
  </bookViews>
  <sheets>
    <sheet name="Starshare " sheetId="1" r:id="rId1"/>
    <sheet name="Bonanza" sheetId="2" r:id="rId2"/>
    <sheet name="Banking &amp; Financial Services" sheetId="3" r:id="rId3"/>
    <sheet name="Nifty Index " sheetId="4" r:id="rId4"/>
    <sheet name="Discovery" sheetId="5" r:id="rId5"/>
    <sheet name="Ethical" sheetId="6" r:id="rId6"/>
    <sheet name="Taxshield" sheetId="7" r:id="rId7"/>
    <sheet name=" Infrastructure" sheetId="13" r:id="rId8"/>
    <sheet name="Liquid" sheetId="8" r:id="rId9"/>
    <sheet name=" Ultra Short Term" sheetId="9" r:id="rId10"/>
    <sheet name="Short Term Income" sheetId="10" r:id="rId11"/>
    <sheet name="Dynamic Income" sheetId="11" r:id="rId12"/>
  </sheets>
  <definedNames>
    <definedName name="OLE_LINK1" localSheetId="3">'Nifty Index '!$B$10</definedName>
  </definedNames>
  <calcPr calcId="171027"/>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53" i="11"/>
  <c r="C48"/>
  <c r="C46" i="10"/>
  <c r="C40"/>
  <c r="E39" i="13"/>
  <c r="E49" i="7" l="1"/>
  <c r="E54" i="5"/>
  <c r="B42" i="3"/>
  <c r="E24" i="2"/>
  <c r="E58" i="1"/>
  <c r="B39" i="3" l="1"/>
  <c r="C51" i="11" l="1"/>
  <c r="C32"/>
  <c r="C25" i="10"/>
  <c r="C36" i="8"/>
  <c r="H30" i="13" l="1"/>
  <c r="C24" i="11" l="1"/>
  <c r="C28"/>
  <c r="G39" i="8"/>
  <c r="G44" s="1"/>
  <c r="C43" i="10" l="1"/>
  <c r="C38" i="9"/>
  <c r="C43" s="1"/>
  <c r="G42" i="8" l="1"/>
  <c r="E49" i="6" l="1"/>
  <c r="E47" i="4"/>
</calcChain>
</file>

<file path=xl/sharedStrings.xml><?xml version="1.0" encoding="utf-8"?>
<sst xmlns="http://schemas.openxmlformats.org/spreadsheetml/2006/main" count="1199" uniqueCount="423">
  <si>
    <t>Nature</t>
  </si>
  <si>
    <t>Minimum Application Amount</t>
  </si>
  <si>
    <t xml:space="preserve">Load Structure </t>
  </si>
  <si>
    <t xml:space="preserve">Benchmark </t>
  </si>
  <si>
    <t>Asset Allocation</t>
  </si>
  <si>
    <t>Rs.5000 and multiple of Re 1 thereof</t>
  </si>
  <si>
    <t>Entry load - Nil</t>
  </si>
  <si>
    <t>Exit Load - 1% if exited on or  before 180 days, Nil if exited after 180 days</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</si>
  <si>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</si>
  <si>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</si>
  <si>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</si>
  <si>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</si>
  <si>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</si>
  <si>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</si>
  <si>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</si>
  <si>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</si>
  <si>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</si>
  <si>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</si>
  <si>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</si>
  <si>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</si>
  <si>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</si>
  <si>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</si>
  <si>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</si>
  <si>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</si>
  <si>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</si>
  <si>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</si>
  <si>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</si>
  <si>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</si>
  <si>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</si>
  <si>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</si>
  <si>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</si>
  <si>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</si>
  <si>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</si>
  <si>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</si>
  <si>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</si>
  <si>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</si>
  <si>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</si>
  <si>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</si>
  <si>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</si>
  <si>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</si>
  <si>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</si>
  <si>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</si>
  <si>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</si>
  <si>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</si>
  <si>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</si>
  <si>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</si>
  <si>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</si>
  <si>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</si>
  <si>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</si>
  <si>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</si>
  <si>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</si>
  <si>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</si>
  <si>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Bharti Airtel Ltd.</t>
  </si>
  <si>
    <t>Ambuja Cements Ltd.</t>
  </si>
  <si>
    <t>Siemens Ltd.</t>
  </si>
  <si>
    <t>Yes Bank Ltd.</t>
  </si>
  <si>
    <t>Bharat Petroleum Corporation Ltd.</t>
  </si>
  <si>
    <t>Torrent Power Ltd.</t>
  </si>
  <si>
    <t>Asian Paints Ltd.</t>
  </si>
  <si>
    <t>Bharat Forge Ltd.</t>
  </si>
  <si>
    <t>Hero MotoCorp Ltd.</t>
  </si>
  <si>
    <t>Petronet LNG Ltd.</t>
  </si>
  <si>
    <t>Grasim Industries Ltd.</t>
  </si>
  <si>
    <t>Zee Entertainment Enterprises Ltd.</t>
  </si>
  <si>
    <t>Bosch Ltd.</t>
  </si>
  <si>
    <t>JSW Steel Ltd.</t>
  </si>
  <si>
    <t>Bank of Baroda</t>
  </si>
  <si>
    <t>Max Financial Services Ltd.</t>
  </si>
  <si>
    <t>Hindalco Industries Ltd.</t>
  </si>
  <si>
    <t>Tata Steel Ltd.</t>
  </si>
  <si>
    <t>Max India Ltd.</t>
  </si>
  <si>
    <t>Torrent Pharmaceuticals Ltd.</t>
  </si>
  <si>
    <t>Max Ventures and Industries Ltd.</t>
  </si>
  <si>
    <t>Total Equity Holding</t>
  </si>
  <si>
    <t>Cash &amp; Cash Equivalent</t>
  </si>
  <si>
    <t>Total Holding</t>
  </si>
  <si>
    <t xml:space="preserve">Portfolio Details </t>
  </si>
  <si>
    <t>The Karur Vysya Bank Ltd.</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</si>
  <si>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</si>
  <si>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</si>
  <si>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</si>
  <si>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</si>
  <si>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</si>
  <si>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</si>
  <si>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</si>
  <si>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</si>
  <si>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</si>
  <si>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</si>
  <si>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</si>
  <si>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</si>
  <si>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</si>
  <si>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</si>
  <si>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</si>
  <si>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</si>
  <si>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</si>
  <si>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</si>
  <si>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</si>
  <si>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</si>
  <si>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</si>
  <si>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</si>
  <si>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</si>
  <si>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</si>
  <si>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</si>
  <si>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</si>
  <si>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</si>
  <si>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</si>
  <si>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</si>
  <si>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</si>
  <si>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Indian Oil Corporation Ltd.</t>
  </si>
  <si>
    <t>The Ramco Cements Ltd.</t>
  </si>
  <si>
    <t>Britannia Industries Ltd.</t>
  </si>
  <si>
    <t>Shree Cements Ltd.</t>
  </si>
  <si>
    <t>Havells India Ltd.</t>
  </si>
  <si>
    <t>SRF Ltd.</t>
  </si>
  <si>
    <t>Motherson Sumi Systems Ltd.</t>
  </si>
  <si>
    <t>Indraprastha Gas Ltd.</t>
  </si>
  <si>
    <t>Container Corporation of India Ltd.</t>
  </si>
  <si>
    <t>Godrej Consumer Products Ltd.</t>
  </si>
  <si>
    <t>Kansai Nerolac Paints Ltd.</t>
  </si>
  <si>
    <t>Sadbhav Engineering Ltd.</t>
  </si>
  <si>
    <t>Biocon Ltd.</t>
  </si>
  <si>
    <t>Sanofi India Ltd.</t>
  </si>
  <si>
    <t>Pidilite Industries Ltd.</t>
  </si>
  <si>
    <t>Gujarat Pipavav Port Ltd.</t>
  </si>
  <si>
    <t>NCC Ltd.</t>
  </si>
  <si>
    <t>Entertainment Network (India)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</si>
  <si>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</si>
  <si>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</si>
  <si>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</si>
  <si>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</si>
  <si>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</si>
  <si>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</si>
  <si>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</si>
  <si>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</si>
  <si>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</si>
  <si>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</si>
  <si>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</si>
  <si>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3M India Ltd.</t>
  </si>
  <si>
    <t>Fortis Healthcare Ltd.</t>
  </si>
  <si>
    <t>Atul Ltd.</t>
  </si>
  <si>
    <t>Carborundum Universal Ltd.</t>
  </si>
  <si>
    <t>SKF India Ltd.</t>
  </si>
  <si>
    <t>Index : S&amp;P BSE 500 Shariah</t>
  </si>
  <si>
    <t xml:space="preserve">S&amp;P BSE 200 </t>
  </si>
  <si>
    <t xml:space="preserve">The Scheme will identify undervalued stocks for constructing a diversified portfolio across industries and companies by using combination of fundamental and technical analysis </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</si>
  <si>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</si>
  <si>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</si>
  <si>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</si>
  <si>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</si>
  <si>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</si>
  <si>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</si>
  <si>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</si>
  <si>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</si>
  <si>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</si>
  <si>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</si>
  <si>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Schemes</t>
  </si>
  <si>
    <t>Benchmarks</t>
  </si>
  <si>
    <t xml:space="preserve">Schemes </t>
  </si>
  <si>
    <t>Taurus Liquid Fund</t>
  </si>
  <si>
    <t>To generate steady and reasonable income, with low risk and high level of liquidity from a portfolio of money market securities and high quality debt</t>
  </si>
  <si>
    <t>Crisil Liquid Fund Index</t>
  </si>
  <si>
    <t>Exit Load - Nil</t>
  </si>
  <si>
    <t>CERTIFICATE OF DEPOSIT</t>
  </si>
  <si>
    <t>RBL Bank Ltd.</t>
  </si>
  <si>
    <t>Canara Bank</t>
  </si>
  <si>
    <t>TOTAL -  CERTIFICATE OF DEPOSIT</t>
  </si>
  <si>
    <t>COMMERCIAL PAPER</t>
  </si>
  <si>
    <t>Cox &amp; Kings Ltd.</t>
  </si>
  <si>
    <t>TOTAL -  COMMERCIAL PAPER</t>
  </si>
  <si>
    <t>TREASURY BILL</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</si>
  <si>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</si>
  <si>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</si>
  <si>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</si>
  <si>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</si>
  <si>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</si>
  <si>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</si>
  <si>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</si>
  <si>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</si>
  <si>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</si>
  <si>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</si>
  <si>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</si>
  <si>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</si>
  <si>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</si>
  <si>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Taurus Dynamic Income Fund</t>
  </si>
  <si>
    <t>Taurus Short Term Income Fund</t>
  </si>
  <si>
    <t/>
  </si>
  <si>
    <t>Bilt Graphic Paper Products Ltd.</t>
  </si>
  <si>
    <t>IND A1+</t>
  </si>
  <si>
    <t>Ballarpur Industries Ltd.</t>
  </si>
  <si>
    <t xml:space="preserve">  CASH &amp; CASH RECEIVABLES
  </t>
  </si>
  <si>
    <t>Crisil Short Term Bond Fund Index</t>
  </si>
  <si>
    <t>NON CONVERTIBLE DEBENTURE</t>
  </si>
  <si>
    <t>08.70% Rural Electrification Corporation Ltd.</t>
  </si>
  <si>
    <t>TOTAL - NON CONVERTIBLE DEBENTURE</t>
  </si>
  <si>
    <t>CRISIL AAA</t>
  </si>
  <si>
    <t>Composite Bond Fund Index</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</si>
  <si>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</si>
  <si>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</si>
  <si>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</si>
  <si>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0.25% if exited on or before 30 days and Nil if exited after 30 days</t>
  </si>
  <si>
    <t>1% if exited on or before 90 days, NIL if exited after 90 days</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</si>
  <si>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</si>
  <si>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</si>
  <si>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</si>
  <si>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</si>
  <si>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</si>
  <si>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</si>
  <si>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</si>
  <si>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Rs.5000 and multiple of Re 1 thereafter</t>
  </si>
  <si>
    <t>AIA Engineering Ltd.</t>
  </si>
  <si>
    <t>Note :-</t>
  </si>
  <si>
    <t>1)  All returns provided is of Growth option calculated on compounded annualized basis</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</si>
  <si>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</si>
  <si>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</si>
  <si>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</si>
  <si>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 xml:space="preserve">  Sector</t>
  </si>
  <si>
    <t>Money Market Instrument - 0 - 10%</t>
  </si>
  <si>
    <t>Debt Securities -0 -15%</t>
  </si>
  <si>
    <t xml:space="preserve">Scheme &amp; Benchmark Name </t>
  </si>
  <si>
    <t>Money Market Instrument- 0 - 25%</t>
  </si>
  <si>
    <t>Debt &amp; Money Market instruments- 0 - 20%</t>
  </si>
  <si>
    <t>Scheme &amp; Benchmark Name</t>
  </si>
  <si>
    <t>Debt &amp; Money Market Instruments: 0 - 5%</t>
  </si>
  <si>
    <t>Scheme  Performance (Date of allotment 05/09/1994)</t>
  </si>
  <si>
    <t>Scheme  Performance (Date of allotment 06/04/2009)</t>
  </si>
  <si>
    <t>Scheme  Performance (Date of allotment 31/03/1996)</t>
  </si>
  <si>
    <t>Money Market &amp; Other assets -0 - 20%</t>
  </si>
  <si>
    <t>Scheme  Performance (Date of allotment 05/03/2007)</t>
  </si>
  <si>
    <t>Debt &amp; Money Market Instruments     -0 - 30%</t>
  </si>
  <si>
    <t>Scheme  Performance (Date of allotment 31/03/2006)</t>
  </si>
  <si>
    <t>Scheme  Performance (Date of allotment 01/12/2008)</t>
  </si>
  <si>
    <t>Scheme  Performance (Date of allotment 18/08/2001)</t>
  </si>
  <si>
    <t xml:space="preserve">Index : Crisil Composite Bond Fund </t>
  </si>
  <si>
    <t>Scheme  Performance (Date of allotment 14/02/2011)</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</si>
  <si>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</si>
  <si>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</si>
  <si>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</si>
  <si>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</si>
  <si>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</si>
  <si>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</si>
  <si>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</si>
  <si>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</si>
  <si>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</si>
  <si>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</si>
  <si>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</si>
  <si>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</si>
  <si>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</si>
  <si>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</si>
  <si>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</si>
  <si>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</si>
  <si>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</si>
  <si>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</si>
  <si>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</si>
  <si>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</si>
  <si>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</si>
  <si>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</si>
  <si>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</si>
  <si>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</si>
  <si>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</si>
  <si>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</si>
  <si>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</si>
  <si>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</si>
  <si>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 xml:space="preserve">Taurus Short Term Income Regular Plan -Growth </t>
  </si>
  <si>
    <t>Taurus Short Term Income Direct Plan -Growth</t>
  </si>
  <si>
    <t>Aurobindo Pharma Ltd.</t>
  </si>
  <si>
    <t>Unichem Laboratories Ltd.</t>
  </si>
  <si>
    <t>Glenmark Pharmaceuticals Ltd.</t>
  </si>
  <si>
    <t>Divi's Laboratories Ltd.</t>
  </si>
  <si>
    <t>Dabur India Ltd.</t>
  </si>
  <si>
    <t>Power Finance Corporation Ltd.</t>
  </si>
  <si>
    <t>Hindustan Zinc Ltd.</t>
  </si>
  <si>
    <t>Bajaj Finserv Ltd.</t>
  </si>
  <si>
    <t>Mahindra &amp; Mahindra Financial Services Ltd.</t>
  </si>
  <si>
    <t>Tata Communications Ltd.</t>
  </si>
  <si>
    <t>The South Indian Bank Ltd.</t>
  </si>
  <si>
    <t>The Federal Bank Ltd.</t>
  </si>
  <si>
    <t>Bharti Infratel Ltd.</t>
  </si>
  <si>
    <t>Oil India Ltd.</t>
  </si>
  <si>
    <t>The Indian Hotels Company Ltd.</t>
  </si>
  <si>
    <t>Gateway Distriparks Ltd.</t>
  </si>
  <si>
    <t>Nestle India Ltd.</t>
  </si>
  <si>
    <t>IDFC Bank Ltd.</t>
  </si>
  <si>
    <t>Regular- 0.80%</t>
  </si>
  <si>
    <t xml:space="preserve"> </t>
  </si>
  <si>
    <t>3)  Direct Plan returns are calculated  from inception date i.e Jan-2013</t>
  </si>
  <si>
    <t xml:space="preserve">4)  Expenses ratio is year to date </t>
  </si>
  <si>
    <t>3)  Direct returns are calculated  from inception date i.e Jan-2013</t>
  </si>
  <si>
    <t>Taurus Ultra Short Term Fund</t>
  </si>
  <si>
    <t xml:space="preserve">Medium term capital appreciation and current  income with low volatility investment in Debt/ Money Market Instruments
</t>
  </si>
  <si>
    <t>To provide long-term capital appreciation. Emphasis will be on sharing growth through appreciation as well as on distribution of income by way of dividend</t>
  </si>
  <si>
    <t>To provide capital appreciation and income distribution to unit-holders through investment in a diversified portfolio of equities, which are based on the principles of Shariah.</t>
  </si>
  <si>
    <t xml:space="preserve"> Investment in equity &amp; equity  related instruments of companies from Infrastructure Sector</t>
  </si>
  <si>
    <t>Short term capital appreciation &amp; current income with  low risk &amp; high liquidity Investment in Money Market  Instruments/ Short Term Debt Instruments upto a maturity of 91 days.</t>
  </si>
  <si>
    <t>Short term capital appreciation  and current income with high  liquidity &amp; low volatility investment in Debt/ Money  Market Instruments</t>
  </si>
  <si>
    <t xml:space="preserve">To generate optimal returns with high liquidity through active management of the portfolio by investing in Debt and Money Market Instruments. </t>
  </si>
  <si>
    <t>Long term capital appreciation  and current income with high  liquidity  Investment in Debt/ Money Market Instruments</t>
  </si>
  <si>
    <t>DCB Bank Ltd.</t>
  </si>
  <si>
    <t>Exide Industries Ltd.</t>
  </si>
  <si>
    <t>IIFL Wealth Finance Ltd.</t>
  </si>
  <si>
    <t>IDFC Ltd.</t>
  </si>
  <si>
    <t>Colgate Palmolive (India) Ltd.</t>
  </si>
  <si>
    <t>GIC Housing Finance Ltd.</t>
  </si>
  <si>
    <t>V.S.T Tillers Tractors Ltd.</t>
  </si>
  <si>
    <t>Rural Electrification Corporation Ltd.</t>
  </si>
  <si>
    <t>Godrej Industries Ltd.</t>
  </si>
  <si>
    <t>Punjab National Bank</t>
  </si>
  <si>
    <t>Can Fin Homes Ltd.</t>
  </si>
  <si>
    <t>Larsen &amp; Toubro Infotech Ltd.</t>
  </si>
  <si>
    <t>Regular- 2.68%</t>
  </si>
  <si>
    <t>Ashok Leyland Ltd.</t>
  </si>
  <si>
    <t>Regular- 2.69%</t>
  </si>
  <si>
    <t>L&amp;T Finance Holdings Ltd.</t>
  </si>
  <si>
    <t>Cadila Healthcare Ltd.</t>
  </si>
  <si>
    <t>Century Textiles &amp; Industries Ltd.</t>
  </si>
  <si>
    <t>Castrol India Ltd.</t>
  </si>
  <si>
    <t>The Great Eastern Shipping Company Ltd.</t>
  </si>
  <si>
    <t>Alembic Pharmaceuticals Ltd.</t>
  </si>
  <si>
    <t>Union Bank of India</t>
  </si>
  <si>
    <t>IPCA Laboratories Ltd.</t>
  </si>
  <si>
    <t>Bank of India</t>
  </si>
  <si>
    <t>Credit Analysis and Research Ltd.</t>
  </si>
  <si>
    <t>Gujarat Gas Ltd.</t>
  </si>
  <si>
    <t>Lakshmi Machine Works Ltd.</t>
  </si>
  <si>
    <t>Tata Elxsi Ltd.</t>
  </si>
  <si>
    <t>Direct    - 2.28%</t>
  </si>
  <si>
    <t>Reliance Capital Ltd.</t>
  </si>
  <si>
    <t>Tata Sponge Iron Ltd.</t>
  </si>
  <si>
    <t>Aadhar Housing Finance Ltd.</t>
  </si>
  <si>
    <t>Reliance Jio Infocomm Ltd.</t>
  </si>
  <si>
    <t>Edelweiss Commodities Services Ltd.</t>
  </si>
  <si>
    <t>Dalmia Cement (Bharat) Ltd.</t>
  </si>
  <si>
    <t>Deepak Fertilizers and Petrochemicals Corporation Ltd.</t>
  </si>
  <si>
    <t>Dewan Housing Finance Corporation Ltd.</t>
  </si>
  <si>
    <t>JK Lakshmi Cement Ltd.</t>
  </si>
  <si>
    <t>Vedanta Ltd.</t>
  </si>
  <si>
    <t>Adani Enterprises Ltd.</t>
  </si>
  <si>
    <t>BWR A1+</t>
  </si>
  <si>
    <t>Allcargo Logistics Ltd.</t>
  </si>
  <si>
    <t>IND A1</t>
  </si>
  <si>
    <t>Commercial Papers</t>
  </si>
  <si>
    <t>TOTAL -  COMMERCIAL PAPERS</t>
  </si>
  <si>
    <t>Exit Load - 0.50% if exited on or  before 180 days, Nil if exited after 180 days</t>
  </si>
  <si>
    <t>Tata Motors Ltd. A-DVR</t>
  </si>
  <si>
    <t>Tata Chemicals Ltd.</t>
  </si>
  <si>
    <t>2)  AUM is closing AUM of Oct'16</t>
  </si>
  <si>
    <t>(Oct-16)</t>
  </si>
  <si>
    <t>NMDC Ltd.</t>
  </si>
  <si>
    <t>Titan Company Ltd.</t>
  </si>
  <si>
    <t>Direct    - 1.83%</t>
  </si>
  <si>
    <t>Cairn India Ltd.</t>
  </si>
  <si>
    <t>Info Edge (India) Ltd.</t>
  </si>
  <si>
    <t>MindTree Ltd.</t>
  </si>
  <si>
    <t>Narayana Hrudayalaya Ltd.</t>
  </si>
  <si>
    <t>NBCC (India) Ltd.</t>
  </si>
  <si>
    <t>Kaveri Seed Company Ltd.</t>
  </si>
  <si>
    <t>Direct    - 2.07%</t>
  </si>
  <si>
    <t>Regular - 2.67%</t>
  </si>
  <si>
    <t>UCO Bank</t>
  </si>
  <si>
    <t>Punjab &amp; Sind Bank</t>
  </si>
  <si>
    <t>India Infoline Housing Finance Ltd.</t>
  </si>
  <si>
    <t>National Bank For Agriculture and Rural Development</t>
  </si>
  <si>
    <t>Piramal Finance Private Ltd.</t>
  </si>
  <si>
    <t>KEC International Ltd.</t>
  </si>
  <si>
    <t>Small Industries Development Bank of India</t>
  </si>
  <si>
    <t>Aspire Home Finance Corporation Ltd.</t>
  </si>
  <si>
    <t>Scheme &amp; Benchmark Name (Oct-16)</t>
  </si>
  <si>
    <t>Regular- 1.04%</t>
  </si>
  <si>
    <t>ECL Finance Ltd.</t>
  </si>
  <si>
    <t xml:space="preserve">182 DAYS T-BILL </t>
  </si>
  <si>
    <t>Sov</t>
  </si>
  <si>
    <t xml:space="preserve">182 DAY T-BILL </t>
  </si>
  <si>
    <t xml:space="preserve">182 DAYs T-BILL </t>
  </si>
  <si>
    <t>Rs. 185.55 Crs (Nov-16)</t>
  </si>
  <si>
    <t>Direct -  2.44%</t>
  </si>
  <si>
    <t>Regular- 2.58%</t>
  </si>
  <si>
    <t>(Nov-16)</t>
  </si>
  <si>
    <t>2)  AUM is closing AUM of Nov'16</t>
  </si>
  <si>
    <t>Direct- 2.54%</t>
  </si>
  <si>
    <t>Rs. 38.14 Crs (Nov-16)</t>
  </si>
  <si>
    <t>LIC Housing Finance Ltd.</t>
  </si>
  <si>
    <t>\</t>
  </si>
  <si>
    <t xml:space="preserve"> (Nov-16)</t>
  </si>
  <si>
    <t>2)  AUM is closing AUM of  Nov'16</t>
  </si>
  <si>
    <t>Rs. 5.94 Crs (Nov-16)</t>
  </si>
  <si>
    <t>Rs. 0.30 Crs (Nov-16)</t>
  </si>
  <si>
    <t>Direct    - 0.98%</t>
  </si>
  <si>
    <t>Regular- 1.48%</t>
  </si>
  <si>
    <t>Direct    - 2.33%</t>
  </si>
  <si>
    <t>Regular -  2.68%</t>
  </si>
  <si>
    <t>Rs. 36.23 Crs (Nov-16)</t>
  </si>
  <si>
    <t>Gujarat State Petronet Ltd.</t>
  </si>
  <si>
    <t>CEAT Ltd.</t>
  </si>
  <si>
    <t>Nov-16)</t>
  </si>
  <si>
    <t>Rs. 28.27 Crs (Nov-16)</t>
  </si>
  <si>
    <t>Direct    - 1.94%</t>
  </si>
  <si>
    <t>Rs. 53.44 Crs (Nov-16)</t>
  </si>
  <si>
    <t>Rs. 4.81 Crs (Nov-16)</t>
  </si>
  <si>
    <t>Engineers India Ltd.</t>
  </si>
  <si>
    <t>Rs. 1634.24 Crs (Nov-16)</t>
  </si>
  <si>
    <t>Direct    - 0.20%</t>
  </si>
  <si>
    <t>Regular- 0.28%</t>
  </si>
  <si>
    <t>Corporation Bank</t>
  </si>
  <si>
    <t>Vijaya Bank</t>
  </si>
  <si>
    <t>Andhra Bank</t>
  </si>
  <si>
    <t>Future Retail Ltd.</t>
  </si>
  <si>
    <t>Gruh Finance Ltd.</t>
  </si>
  <si>
    <t>Nirma Ltd.</t>
  </si>
  <si>
    <t>National Housing Bank</t>
  </si>
  <si>
    <t>Rs. 67.85 Crs (Nov-16)</t>
  </si>
  <si>
    <t>Regular- 0.93%</t>
  </si>
  <si>
    <t>Direct    - 0.28%</t>
  </si>
  <si>
    <t>Rs. 84.99 Crs (Nov-16)</t>
  </si>
  <si>
    <t>Direct    - 0.60%</t>
  </si>
  <si>
    <t>Government Securities</t>
  </si>
  <si>
    <t>GOI</t>
  </si>
  <si>
    <t>TOTAL - GOI</t>
  </si>
  <si>
    <t>Rs. 67.58 Crs (Nov-16)</t>
  </si>
  <si>
    <t>Direct    - 0.29%</t>
  </si>
  <si>
    <t>Mutual Funds</t>
  </si>
  <si>
    <t>TOTAL - Mutual Funds Units</t>
  </si>
  <si>
    <t>Taurus Liquid Fund -Direct Plan - Super Insti Growth</t>
  </si>
  <si>
    <t>Money Market Instrument : 80% -100%</t>
  </si>
  <si>
    <t>Debt instruments : 0% - 20%</t>
  </si>
</sst>
</file>

<file path=xl/styles.xml><?xml version="1.0" encoding="utf-8"?>
<styleSheet xmlns="http://schemas.openxmlformats.org/spreadsheetml/2006/main">
  <numFmts count="4">
    <numFmt numFmtId="43" formatCode="_(* #,##0.00_);_(* \(#,##0.00\);_(* &quot;-&quot;??_);_(@_)"/>
    <numFmt numFmtId="164" formatCode="&quot;Rs.&quot;\ #,##0.00;[Red]&quot;Rs.&quot;\ \-#,##0.00"/>
    <numFmt numFmtId="165" formatCode="#0.00"/>
    <numFmt numFmtId="166" formatCode="0.0"/>
  </numFmts>
  <fonts count="25">
    <font>
      <sz val="11"/>
      <color theme="1"/>
      <name val="Calibri"/>
      <family val="2"/>
      <scheme val="minor"/>
    </font>
    <font>
      <sz val="11"/>
      <color theme="1"/>
      <name val="Calibri"/>
      <family val="2"/>
      <scheme val="minor"/>
    </font>
    <font>
      <sz val="10"/>
      <color theme="1"/>
      <name val="Times New Roman"/>
      <family val="1"/>
    </font>
    <font>
      <sz val="10"/>
      <name val="Arial"/>
      <family val="2"/>
    </font>
    <font>
      <sz val="10"/>
      <color rgb="FF000000"/>
      <name val="Times New Roman"/>
      <family val="1"/>
    </font>
    <font>
      <sz val="11"/>
      <color theme="1"/>
      <name val="Times New Roman"/>
      <family val="1"/>
    </font>
    <font>
      <b/>
      <sz val="10"/>
      <name val="Times New Roman"/>
      <family val="1"/>
    </font>
    <font>
      <sz val="10"/>
      <name val="Times New Roman"/>
      <family val="1"/>
    </font>
    <font>
      <sz val="10"/>
      <color theme="0"/>
      <name val="Times New Roman"/>
      <family val="1"/>
    </font>
    <font>
      <b/>
      <sz val="10"/>
      <color theme="0"/>
      <name val="Times New Roman"/>
      <family val="1"/>
    </font>
    <font>
      <b/>
      <sz val="10"/>
      <color indexed="72"/>
      <name val="Times New Roman"/>
      <family val="1"/>
    </font>
    <font>
      <sz val="10"/>
      <color indexed="72"/>
      <name val="Times New Roman"/>
      <family val="1"/>
    </font>
    <font>
      <b/>
      <sz val="11"/>
      <color theme="1"/>
      <name val="Times New Roman"/>
      <family val="1"/>
    </font>
    <font>
      <b/>
      <sz val="10"/>
      <color indexed="8"/>
      <name val="Times New Roman"/>
      <family val="1"/>
    </font>
    <font>
      <sz val="10"/>
      <color indexed="8"/>
      <name val="Times New Roman"/>
      <family val="1"/>
    </font>
    <font>
      <sz val="10"/>
      <color indexed="9"/>
      <name val="Times New Roman"/>
      <family val="1"/>
    </font>
    <font>
      <b/>
      <sz val="24"/>
      <color theme="1"/>
      <name val="Times New Roman"/>
      <family val="1"/>
    </font>
    <font>
      <b/>
      <sz val="10"/>
      <color indexed="9"/>
      <name val="Times New Roman"/>
      <family val="1"/>
    </font>
    <font>
      <b/>
      <sz val="16"/>
      <color theme="1"/>
      <name val="Times New Roman"/>
      <family val="1"/>
    </font>
    <font>
      <b/>
      <sz val="10"/>
      <color theme="1"/>
      <name val="Times New Roman"/>
      <family val="1"/>
    </font>
    <font>
      <b/>
      <sz val="10"/>
      <color rgb="FF000000"/>
      <name val="Times New Roman"/>
      <family val="1"/>
    </font>
    <font>
      <sz val="16"/>
      <color theme="1"/>
      <name val="Times New Roman"/>
      <family val="1"/>
    </font>
    <font>
      <i/>
      <sz val="10"/>
      <color theme="1"/>
      <name val="Times New Roman"/>
      <family val="1"/>
    </font>
    <font>
      <sz val="9"/>
      <color indexed="72"/>
      <name val="Times New Roman"/>
      <family val="1"/>
    </font>
    <font>
      <sz val="9"/>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double">
        <color rgb="FF000000"/>
      </left>
      <right style="thin">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double">
        <color theme="5" tint="-0.499984740745262"/>
      </left>
      <right style="thin">
        <color rgb="FF000000"/>
      </right>
      <top style="double">
        <color theme="5" tint="-0.499984740745262"/>
      </top>
      <bottom style="double">
        <color theme="5"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 fillId="0" borderId="0" applyFill="0" applyBorder="0" applyAlignment="0" applyProtection="0"/>
  </cellStyleXfs>
  <cellXfs count="228">
    <xf numFmtId="0" fontId="0" fillId="0" borderId="0" xfId="0"/>
    <xf numFmtId="0" fontId="2" fillId="0" borderId="8" xfId="0" applyFont="1" applyBorder="1" applyAlignment="1">
      <alignment horizontal="justify"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164" fontId="2" fillId="0" borderId="9" xfId="0" applyNumberFormat="1" applyFont="1" applyBorder="1" applyAlignment="1">
      <alignment horizontal="left" wrapText="1"/>
    </xf>
    <xf numFmtId="0" fontId="2" fillId="0" borderId="8" xfId="0" applyFont="1" applyBorder="1" applyAlignment="1">
      <alignment horizontal="left" vertical="center" wrapText="1"/>
    </xf>
    <xf numFmtId="0" fontId="2" fillId="0" borderId="0" xfId="0" applyFont="1"/>
    <xf numFmtId="0" fontId="5" fillId="0" borderId="0" xfId="0" applyFont="1"/>
    <xf numFmtId="2" fontId="2" fillId="0" borderId="1" xfId="0" applyNumberFormat="1" applyFont="1" applyFill="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0" fontId="6" fillId="2" borderId="3" xfId="0" applyNumberFormat="1" applyFont="1" applyFill="1" applyBorder="1" applyAlignment="1">
      <alignment horizontal="center" wrapText="1"/>
    </xf>
    <xf numFmtId="0" fontId="7" fillId="0" borderId="4" xfId="0" applyNumberFormat="1" applyFont="1" applyFill="1" applyBorder="1" applyAlignment="1"/>
    <xf numFmtId="2" fontId="7" fillId="0" borderId="5" xfId="0" applyNumberFormat="1" applyFont="1" applyFill="1" applyBorder="1" applyAlignment="1">
      <alignment horizontal="center"/>
    </xf>
    <xf numFmtId="0" fontId="2" fillId="0" borderId="4" xfId="0" applyFont="1" applyBorder="1"/>
    <xf numFmtId="0" fontId="6" fillId="6" borderId="4" xfId="0" applyNumberFormat="1" applyFont="1" applyFill="1" applyBorder="1" applyAlignment="1"/>
    <xf numFmtId="2" fontId="6" fillId="6" borderId="5" xfId="0" applyNumberFormat="1" applyFont="1" applyFill="1" applyBorder="1" applyAlignment="1">
      <alignment horizontal="center"/>
    </xf>
    <xf numFmtId="0" fontId="8" fillId="7" borderId="6" xfId="0" applyNumberFormat="1" applyFont="1" applyFill="1" applyBorder="1" applyAlignment="1"/>
    <xf numFmtId="2" fontId="8" fillId="7" borderId="7" xfId="0" applyNumberFormat="1" applyFont="1" applyFill="1" applyBorder="1" applyAlignment="1">
      <alignment horizontal="center"/>
    </xf>
    <xf numFmtId="0" fontId="7" fillId="0" borderId="0" xfId="0" applyNumberFormat="1" applyFont="1" applyFill="1" applyBorder="1" applyAlignment="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2" fillId="0" borderId="0" xfId="0" applyFont="1" applyFill="1" applyBorder="1" applyAlignment="1">
      <alignment horizontal="center"/>
    </xf>
    <xf numFmtId="0" fontId="8" fillId="0" borderId="0" xfId="0" applyNumberFormat="1" applyFont="1" applyFill="1" applyBorder="1" applyAlignment="1"/>
    <xf numFmtId="2" fontId="8" fillId="0" borderId="0" xfId="0" applyNumberFormat="1" applyFont="1" applyFill="1" applyBorder="1" applyAlignment="1">
      <alignment horizontal="center"/>
    </xf>
    <xf numFmtId="0" fontId="6" fillId="2" borderId="14" xfId="0" applyNumberFormat="1" applyFont="1" applyFill="1" applyBorder="1" applyAlignment="1">
      <alignment horizontal="center" wrapText="1"/>
    </xf>
    <xf numFmtId="0" fontId="9" fillId="7" borderId="6" xfId="0" applyNumberFormat="1" applyFont="1" applyFill="1" applyBorder="1" applyAlignment="1"/>
    <xf numFmtId="2" fontId="9" fillId="7" borderId="7" xfId="0" applyNumberFormat="1" applyFont="1" applyFill="1" applyBorder="1" applyAlignment="1">
      <alignment horizontal="center"/>
    </xf>
    <xf numFmtId="0" fontId="10" fillId="0" borderId="4" xfId="0" applyNumberFormat="1" applyFont="1" applyFill="1" applyBorder="1" applyAlignment="1" applyProtection="1">
      <alignment horizontal="left" vertical="top" wrapText="1"/>
    </xf>
    <xf numFmtId="0" fontId="11" fillId="0" borderId="1" xfId="0" applyNumberFormat="1" applyFont="1" applyFill="1" applyBorder="1" applyAlignment="1" applyProtection="1">
      <alignment horizontal="center" vertical="top" wrapText="1"/>
    </xf>
    <xf numFmtId="0" fontId="11" fillId="0" borderId="4" xfId="0" applyNumberFormat="1" applyFont="1" applyFill="1" applyBorder="1" applyAlignment="1" applyProtection="1">
      <alignment horizontal="left" vertical="top" wrapText="1"/>
    </xf>
    <xf numFmtId="0" fontId="7" fillId="0" borderId="5" xfId="0" applyNumberFormat="1" applyFont="1" applyFill="1" applyBorder="1" applyAlignment="1">
      <alignment horizontal="center"/>
    </xf>
    <xf numFmtId="0" fontId="10" fillId="2" borderId="4" xfId="0" applyNumberFormat="1" applyFont="1" applyFill="1" applyBorder="1" applyAlignment="1" applyProtection="1">
      <alignment horizontal="left" vertical="top" wrapText="1"/>
    </xf>
    <xf numFmtId="0" fontId="9" fillId="7" borderId="15" xfId="0" applyFont="1" applyFill="1" applyBorder="1" applyAlignment="1">
      <alignment horizontal="center"/>
    </xf>
    <xf numFmtId="0" fontId="2" fillId="0" borderId="0" xfId="0" applyFont="1" applyBorder="1"/>
    <xf numFmtId="0" fontId="6" fillId="0" borderId="0" xfId="0" applyNumberFormat="1" applyFont="1" applyFill="1" applyBorder="1" applyAlignment="1">
      <alignment horizontal="left" wrapText="1"/>
    </xf>
    <xf numFmtId="0" fontId="6" fillId="0" borderId="0" xfId="0" applyNumberFormat="1" applyFont="1" applyFill="1" applyBorder="1" applyAlignment="1">
      <alignment horizontal="center" wrapText="1"/>
    </xf>
    <xf numFmtId="0" fontId="13" fillId="0" borderId="1" xfId="0" applyNumberFormat="1" applyFont="1" applyFill="1" applyBorder="1" applyAlignment="1" applyProtection="1">
      <alignment horizontal="left" vertical="center"/>
    </xf>
    <xf numFmtId="2" fontId="14" fillId="0"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2" fillId="0" borderId="0" xfId="0" applyFont="1" applyAlignment="1">
      <alignment vertical="center"/>
    </xf>
    <xf numFmtId="0" fontId="16" fillId="0" borderId="0" xfId="0" applyFont="1"/>
    <xf numFmtId="0" fontId="17" fillId="4" borderId="1" xfId="0" applyNumberFormat="1" applyFont="1" applyFill="1" applyBorder="1" applyAlignment="1" applyProtection="1">
      <alignment horizontal="left" vertical="center"/>
    </xf>
    <xf numFmtId="0" fontId="15" fillId="4" borderId="1" xfId="0" applyNumberFormat="1" applyFont="1" applyFill="1" applyBorder="1" applyAlignment="1" applyProtection="1">
      <alignment horizontal="center" vertical="center"/>
    </xf>
    <xf numFmtId="0" fontId="13" fillId="5" borderId="1" xfId="0" applyNumberFormat="1" applyFont="1" applyFill="1" applyBorder="1" applyAlignment="1" applyProtection="1">
      <alignment horizontal="left" vertical="center"/>
    </xf>
    <xf numFmtId="0" fontId="12" fillId="0" borderId="0" xfId="0" applyFont="1"/>
    <xf numFmtId="0" fontId="6" fillId="2" borderId="1"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center" vertical="center"/>
    </xf>
    <xf numFmtId="0" fontId="18" fillId="0" borderId="0" xfId="0" applyFont="1"/>
    <xf numFmtId="2" fontId="15" fillId="0" borderId="1" xfId="0" applyNumberFormat="1" applyFont="1" applyFill="1" applyBorder="1" applyAlignment="1" applyProtection="1">
      <alignment horizontal="center" vertical="center"/>
    </xf>
    <xf numFmtId="0" fontId="2" fillId="0" borderId="8" xfId="0" applyFont="1" applyBorder="1" applyAlignment="1">
      <alignment wrapText="1"/>
    </xf>
    <xf numFmtId="0" fontId="2" fillId="0" borderId="1" xfId="0" applyFont="1" applyBorder="1"/>
    <xf numFmtId="0" fontId="2" fillId="0" borderId="4" xfId="0" applyNumberFormat="1" applyFont="1" applyFill="1" applyBorder="1" applyAlignment="1"/>
    <xf numFmtId="2" fontId="2" fillId="0" borderId="5" xfId="0" applyNumberFormat="1" applyFont="1" applyFill="1" applyBorder="1" applyAlignment="1">
      <alignment horizontal="center"/>
    </xf>
    <xf numFmtId="0" fontId="2" fillId="0" borderId="5" xfId="0" applyNumberFormat="1" applyFont="1" applyFill="1" applyBorder="1" applyAlignment="1">
      <alignment horizontal="center"/>
    </xf>
    <xf numFmtId="0" fontId="19" fillId="5"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xf numFmtId="2" fontId="2" fillId="0" borderId="1" xfId="0" applyNumberFormat="1" applyFont="1" applyFill="1" applyBorder="1" applyAlignment="1" applyProtection="1">
      <alignment horizontal="center" vertical="center"/>
    </xf>
    <xf numFmtId="0" fontId="19" fillId="2"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0" fontId="8" fillId="4" borderId="1" xfId="0" applyNumberFormat="1" applyFont="1" applyFill="1" applyBorder="1" applyAlignment="1" applyProtection="1">
      <alignment horizontal="center" vertical="center"/>
    </xf>
    <xf numFmtId="0" fontId="4" fillId="0" borderId="8" xfId="0" applyFont="1" applyBorder="1" applyAlignment="1">
      <alignment vertical="center" wrapText="1" readingOrder="1"/>
    </xf>
    <xf numFmtId="0" fontId="2" fillId="0" borderId="9" xfId="0" applyFont="1" applyBorder="1"/>
    <xf numFmtId="0" fontId="14" fillId="0" borderId="1" xfId="0" applyNumberFormat="1" applyFont="1" applyFill="1" applyBorder="1" applyAlignment="1" applyProtection="1">
      <alignment horizontal="left" vertical="center"/>
    </xf>
    <xf numFmtId="0" fontId="2" fillId="0" borderId="1" xfId="0" applyFont="1" applyFill="1" applyBorder="1"/>
    <xf numFmtId="0" fontId="2" fillId="5" borderId="1" xfId="0" applyFont="1" applyFill="1" applyBorder="1" applyAlignment="1">
      <alignment horizontal="center"/>
    </xf>
    <xf numFmtId="0" fontId="19" fillId="0" borderId="4"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left" vertical="top" wrapText="1"/>
    </xf>
    <xf numFmtId="0" fontId="19" fillId="5" borderId="4" xfId="0" applyNumberFormat="1" applyFont="1" applyFill="1" applyBorder="1" applyAlignment="1" applyProtection="1">
      <alignment horizontal="left" vertical="top" wrapText="1"/>
    </xf>
    <xf numFmtId="0" fontId="19" fillId="5" borderId="5" xfId="0" applyNumberFormat="1" applyFont="1" applyFill="1" applyBorder="1" applyAlignment="1">
      <alignment horizontal="center"/>
    </xf>
    <xf numFmtId="0" fontId="19" fillId="0" borderId="5" xfId="0" applyNumberFormat="1" applyFont="1" applyFill="1" applyBorder="1" applyAlignment="1">
      <alignment horizont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0" fontId="2" fillId="0" borderId="1" xfId="0" applyNumberFormat="1" applyFont="1" applyFill="1" applyBorder="1" applyAlignment="1" applyProtection="1">
      <alignment horizontal="left" vertical="center"/>
    </xf>
    <xf numFmtId="0" fontId="19" fillId="5" borderId="1" xfId="0" applyFont="1" applyFill="1" applyBorder="1" applyAlignment="1">
      <alignment horizontal="center"/>
    </xf>
    <xf numFmtId="165" fontId="2" fillId="0" borderId="5" xfId="0" applyNumberFormat="1" applyFont="1" applyFill="1" applyBorder="1" applyAlignment="1" applyProtection="1">
      <alignment horizontal="center" vertical="top" wrapText="1"/>
    </xf>
    <xf numFmtId="165" fontId="19" fillId="5" borderId="5" xfId="0" applyNumberFormat="1" applyFont="1" applyFill="1" applyBorder="1" applyAlignment="1">
      <alignment horizontal="center"/>
    </xf>
    <xf numFmtId="0" fontId="19" fillId="2" borderId="1" xfId="0" applyFont="1" applyFill="1" applyBorder="1" applyAlignment="1">
      <alignment horizontal="center"/>
    </xf>
    <xf numFmtId="0" fontId="10" fillId="0" borderId="6" xfId="0" applyNumberFormat="1" applyFont="1" applyFill="1" applyBorder="1" applyAlignment="1" applyProtection="1">
      <alignment horizontal="left" vertical="top" wrapText="1"/>
    </xf>
    <xf numFmtId="0" fontId="2" fillId="0" borderId="15" xfId="0" applyFont="1" applyBorder="1" applyAlignment="1">
      <alignment horizontal="center"/>
    </xf>
    <xf numFmtId="0" fontId="2" fillId="0" borderId="8" xfId="0" applyFont="1" applyBorder="1" applyAlignment="1">
      <alignment horizontal="left" wrapText="1"/>
    </xf>
    <xf numFmtId="0" fontId="7" fillId="0" borderId="4" xfId="0" applyFont="1" applyBorder="1"/>
    <xf numFmtId="0" fontId="6" fillId="2" borderId="17" xfId="0" applyNumberFormat="1" applyFont="1" applyFill="1" applyBorder="1" applyAlignment="1">
      <alignment horizontal="center" wrapText="1"/>
    </xf>
    <xf numFmtId="0" fontId="2" fillId="0" borderId="6" xfId="0" applyFont="1" applyBorder="1"/>
    <xf numFmtId="0" fontId="7" fillId="0" borderId="0" xfId="0" applyFont="1"/>
    <xf numFmtId="2" fontId="2" fillId="0" borderId="5" xfId="0" applyNumberFormat="1" applyFont="1" applyBorder="1" applyAlignment="1">
      <alignment horizontal="center"/>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19" fillId="0" borderId="0" xfId="0" applyNumberFormat="1" applyFont="1" applyFill="1" applyBorder="1" applyAlignment="1" applyProtection="1">
      <alignment horizontal="left" vertical="top" wrapText="1"/>
    </xf>
    <xf numFmtId="0" fontId="19" fillId="0" borderId="0" xfId="0" applyNumberFormat="1" applyFont="1" applyFill="1" applyBorder="1" applyAlignment="1"/>
    <xf numFmtId="0" fontId="19" fillId="0" borderId="0" xfId="0" applyNumberFormat="1" applyFont="1" applyFill="1" applyBorder="1" applyAlignment="1">
      <alignment horizontal="center"/>
    </xf>
    <xf numFmtId="0" fontId="19" fillId="0" borderId="0" xfId="0" applyFont="1" applyFill="1" applyBorder="1" applyAlignment="1">
      <alignment horizontal="center"/>
    </xf>
    <xf numFmtId="2" fontId="19" fillId="0" borderId="0" xfId="0" applyNumberFormat="1" applyFont="1" applyFill="1" applyBorder="1" applyAlignment="1">
      <alignment horizontal="center"/>
    </xf>
    <xf numFmtId="0" fontId="2" fillId="0" borderId="1" xfId="0" applyFont="1" applyFill="1" applyBorder="1" applyAlignment="1">
      <alignment horizontal="center"/>
    </xf>
    <xf numFmtId="0" fontId="10" fillId="2" borderId="1"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164" fontId="2" fillId="0" borderId="20" xfId="0" applyNumberFormat="1" applyFont="1" applyBorder="1" applyAlignment="1">
      <alignment horizontal="left" wrapText="1"/>
    </xf>
    <xf numFmtId="0" fontId="2" fillId="0" borderId="21" xfId="0" applyFont="1" applyBorder="1"/>
    <xf numFmtId="0" fontId="2" fillId="0" borderId="22" xfId="0" applyFont="1" applyBorder="1"/>
    <xf numFmtId="0" fontId="2" fillId="0" borderId="23" xfId="0" applyFont="1" applyBorder="1"/>
    <xf numFmtId="164" fontId="2" fillId="0" borderId="26" xfId="0" applyNumberFormat="1" applyFont="1" applyBorder="1" applyAlignment="1">
      <alignment horizontal="left" vertical="center" wrapText="1"/>
    </xf>
    <xf numFmtId="164" fontId="2" fillId="0" borderId="31" xfId="0" applyNumberFormat="1" applyFont="1" applyBorder="1" applyAlignment="1">
      <alignment horizontal="left" wrapText="1"/>
    </xf>
    <xf numFmtId="164" fontId="4" fillId="0" borderId="31" xfId="0" applyNumberFormat="1" applyFont="1" applyBorder="1" applyAlignment="1">
      <alignment horizontal="left" wrapText="1"/>
    </xf>
    <xf numFmtId="0" fontId="4" fillId="0" borderId="32" xfId="0" applyFont="1" applyBorder="1"/>
    <xf numFmtId="0" fontId="4" fillId="0" borderId="33" xfId="0" applyFont="1" applyBorder="1"/>
    <xf numFmtId="0" fontId="4" fillId="0" borderId="34" xfId="0" applyFont="1" applyBorder="1"/>
    <xf numFmtId="0" fontId="20" fillId="2" borderId="28" xfId="0" applyFont="1" applyFill="1" applyBorder="1" applyAlignment="1">
      <alignment horizontal="left" vertical="center" wrapText="1" readingOrder="1"/>
    </xf>
    <xf numFmtId="164" fontId="2" fillId="0" borderId="35" xfId="0" applyNumberFormat="1" applyFont="1" applyBorder="1" applyAlignment="1">
      <alignment horizontal="left" wrapText="1"/>
    </xf>
    <xf numFmtId="0" fontId="2" fillId="0" borderId="35" xfId="0" applyFont="1" applyBorder="1"/>
    <xf numFmtId="2" fontId="6" fillId="2" borderId="5" xfId="0" applyNumberFormat="1" applyFont="1" applyFill="1" applyBorder="1" applyAlignment="1">
      <alignment horizontal="center"/>
    </xf>
    <xf numFmtId="2" fontId="10" fillId="2" borderId="5" xfId="0" applyNumberFormat="1" applyFont="1" applyFill="1" applyBorder="1" applyAlignment="1" applyProtection="1">
      <alignment horizontal="center" vertical="top" wrapText="1"/>
    </xf>
    <xf numFmtId="2" fontId="6" fillId="0" borderId="5" xfId="0" applyNumberFormat="1" applyFont="1" applyFill="1" applyBorder="1" applyAlignment="1">
      <alignment horizontal="center"/>
    </xf>
    <xf numFmtId="2" fontId="6" fillId="0" borderId="7" xfId="0" applyNumberFormat="1" applyFont="1" applyFill="1" applyBorder="1" applyAlignment="1" applyProtection="1">
      <alignment horizontal="center" vertical="top" wrapText="1"/>
    </xf>
    <xf numFmtId="0" fontId="19" fillId="3" borderId="0" xfId="0" applyFont="1" applyFill="1"/>
    <xf numFmtId="0" fontId="6" fillId="2" borderId="8" xfId="0" applyFont="1" applyFill="1" applyBorder="1" applyAlignment="1">
      <alignment horizontal="center" vertical="center" wrapText="1"/>
    </xf>
    <xf numFmtId="0" fontId="19" fillId="0" borderId="0" xfId="0" applyFont="1" applyFill="1"/>
    <xf numFmtId="0" fontId="19" fillId="0" borderId="0" xfId="0" applyFont="1"/>
    <xf numFmtId="0" fontId="2" fillId="0" borderId="21" xfId="0" applyFont="1" applyBorder="1" applyAlignment="1">
      <alignment horizontal="left" vertical="center" wrapText="1"/>
    </xf>
    <xf numFmtId="0" fontId="2" fillId="0" borderId="27"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Fill="1"/>
    <xf numFmtId="0" fontId="8" fillId="3" borderId="0" xfId="0" applyFont="1" applyFill="1"/>
    <xf numFmtId="0" fontId="21" fillId="0" borderId="0" xfId="0" applyFont="1"/>
    <xf numFmtId="0" fontId="2" fillId="0" borderId="32" xfId="0" applyFont="1" applyBorder="1"/>
    <xf numFmtId="0" fontId="2" fillId="0" borderId="33" xfId="0" applyFont="1" applyBorder="1"/>
    <xf numFmtId="0" fontId="2" fillId="0" borderId="34" xfId="0" applyFont="1" applyBorder="1"/>
    <xf numFmtId="0" fontId="22" fillId="0" borderId="0" xfId="0" applyFont="1"/>
    <xf numFmtId="0" fontId="2" fillId="3" borderId="0" xfId="0" applyFont="1" applyFill="1"/>
    <xf numFmtId="0" fontId="2" fillId="0" borderId="0" xfId="0" applyFont="1" applyBorder="1" applyAlignment="1">
      <alignment horizontal="center"/>
    </xf>
    <xf numFmtId="2" fontId="7" fillId="0" borderId="7" xfId="0" applyNumberFormat="1" applyFont="1" applyFill="1" applyBorder="1" applyAlignment="1">
      <alignment horizontal="center"/>
    </xf>
    <xf numFmtId="0" fontId="2" fillId="0" borderId="0" xfId="0" applyFont="1" applyAlignment="1">
      <alignment horizontal="center"/>
    </xf>
    <xf numFmtId="2" fontId="14" fillId="0" borderId="0" xfId="0" applyNumberFormat="1" applyFont="1" applyFill="1" applyBorder="1" applyAlignment="1" applyProtection="1">
      <alignment horizontal="center" vertical="center"/>
    </xf>
    <xf numFmtId="0" fontId="2" fillId="0" borderId="5" xfId="0" applyFont="1" applyBorder="1"/>
    <xf numFmtId="0" fontId="19" fillId="2" borderId="4" xfId="0" applyNumberFormat="1" applyFont="1" applyFill="1" applyBorder="1" applyAlignment="1" applyProtection="1">
      <alignment horizontal="left" vertical="top" wrapText="1"/>
    </xf>
    <xf numFmtId="0" fontId="2" fillId="2" borderId="1" xfId="0" applyFont="1" applyFill="1" applyBorder="1"/>
    <xf numFmtId="2" fontId="19" fillId="2" borderId="5" xfId="0" applyNumberFormat="1" applyFont="1" applyFill="1" applyBorder="1" applyAlignment="1">
      <alignment horizontal="center"/>
    </xf>
    <xf numFmtId="0" fontId="2" fillId="0" borderId="0" xfId="0" applyFont="1" applyFill="1" applyBorder="1"/>
    <xf numFmtId="0" fontId="6" fillId="8" borderId="1" xfId="0" applyNumberFormat="1" applyFont="1" applyFill="1" applyBorder="1" applyAlignment="1" applyProtection="1">
      <alignment horizontal="left" vertical="center"/>
    </xf>
    <xf numFmtId="0" fontId="7" fillId="8" borderId="1"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6" fillId="2" borderId="2" xfId="0" applyNumberFormat="1" applyFont="1" applyFill="1" applyBorder="1" applyAlignment="1">
      <alignment horizontal="center" wrapText="1"/>
    </xf>
    <xf numFmtId="0" fontId="19" fillId="2" borderId="9" xfId="0" applyFont="1" applyFill="1" applyBorder="1" applyAlignment="1">
      <alignment horizontal="center"/>
    </xf>
    <xf numFmtId="0" fontId="6" fillId="8" borderId="1" xfId="0" applyNumberFormat="1" applyFont="1" applyFill="1" applyBorder="1" applyAlignment="1" applyProtection="1">
      <alignment horizontal="center" vertical="center"/>
    </xf>
    <xf numFmtId="0" fontId="17" fillId="4" borderId="1" xfId="0" applyNumberFormat="1" applyFont="1" applyFill="1" applyBorder="1" applyAlignment="1" applyProtection="1">
      <alignment horizontal="center" vertical="center"/>
    </xf>
    <xf numFmtId="0" fontId="20" fillId="2" borderId="10" xfId="0" applyFont="1" applyFill="1" applyBorder="1" applyAlignment="1">
      <alignment horizontal="center" vertical="center" wrapText="1" readingOrder="1"/>
    </xf>
    <xf numFmtId="0" fontId="19" fillId="2" borderId="35" xfId="0" applyFont="1" applyFill="1" applyBorder="1" applyAlignment="1">
      <alignment horizontal="center"/>
    </xf>
    <xf numFmtId="0" fontId="20" fillId="2" borderId="24" xfId="0" applyFont="1" applyFill="1" applyBorder="1" applyAlignment="1">
      <alignment horizontal="center" vertical="center" wrapText="1"/>
    </xf>
    <xf numFmtId="0" fontId="19" fillId="2" borderId="18" xfId="0" applyFont="1" applyFill="1" applyBorder="1" applyAlignment="1">
      <alignment horizontal="center"/>
    </xf>
    <xf numFmtId="0" fontId="19" fillId="2" borderId="19" xfId="0" applyFont="1" applyFill="1" applyBorder="1" applyAlignment="1">
      <alignment horizontal="center"/>
    </xf>
    <xf numFmtId="0" fontId="9" fillId="4" borderId="1" xfId="0" applyNumberFormat="1" applyFont="1" applyFill="1" applyBorder="1" applyAlignment="1" applyProtection="1">
      <alignment horizontal="center" vertical="center"/>
    </xf>
    <xf numFmtId="0" fontId="19" fillId="2" borderId="25" xfId="0" applyFont="1" applyFill="1" applyBorder="1" applyAlignment="1">
      <alignment horizontal="center"/>
    </xf>
    <xf numFmtId="0" fontId="19" fillId="2" borderId="24" xfId="0" applyFont="1" applyFill="1" applyBorder="1" applyAlignment="1">
      <alignment horizontal="center" vertical="center" wrapText="1" readingOrder="1"/>
    </xf>
    <xf numFmtId="0" fontId="19" fillId="2" borderId="29" xfId="0" applyFont="1" applyFill="1" applyBorder="1" applyAlignment="1">
      <alignment horizontal="center"/>
    </xf>
    <xf numFmtId="0" fontId="19" fillId="2" borderId="30" xfId="0" applyFont="1" applyFill="1" applyBorder="1" applyAlignment="1">
      <alignment horizontal="center"/>
    </xf>
    <xf numFmtId="0" fontId="6" fillId="2" borderId="16" xfId="0" applyNumberFormat="1" applyFont="1" applyFill="1" applyBorder="1" applyAlignment="1">
      <alignment horizontal="center" wrapText="1"/>
    </xf>
    <xf numFmtId="0" fontId="2" fillId="2" borderId="1" xfId="0" applyFont="1" applyFill="1" applyBorder="1" applyAlignment="1">
      <alignment horizontal="center"/>
    </xf>
    <xf numFmtId="0" fontId="19" fillId="2" borderId="5" xfId="0" applyNumberFormat="1" applyFont="1" applyFill="1" applyBorder="1" applyAlignment="1">
      <alignment horizontal="center"/>
    </xf>
    <xf numFmtId="0" fontId="19" fillId="0" borderId="4" xfId="0" applyNumberFormat="1" applyFont="1" applyFill="1" applyBorder="1" applyAlignment="1"/>
    <xf numFmtId="0" fontId="19" fillId="2" borderId="4" xfId="0" applyNumberFormat="1" applyFont="1" applyFill="1" applyBorder="1" applyAlignment="1"/>
    <xf numFmtId="0" fontId="7" fillId="0" borderId="0" xfId="0" applyNumberFormat="1" applyFont="1" applyFill="1" applyBorder="1" applyAlignment="1">
      <alignment horizontal="center"/>
    </xf>
    <xf numFmtId="0" fontId="2" fillId="0" borderId="0" xfId="0" applyFont="1" applyAlignment="1">
      <alignment wrapText="1"/>
    </xf>
    <xf numFmtId="0" fontId="2" fillId="9" borderId="0" xfId="0" applyFont="1" applyFill="1"/>
    <xf numFmtId="0" fontId="9" fillId="9" borderId="0" xfId="0" applyNumberFormat="1" applyFont="1" applyFill="1" applyBorder="1" applyAlignment="1"/>
    <xf numFmtId="2" fontId="9" fillId="9" borderId="0" xfId="0" applyNumberFormat="1" applyFont="1" applyFill="1" applyBorder="1" applyAlignment="1">
      <alignment horizontal="center"/>
    </xf>
    <xf numFmtId="0" fontId="7" fillId="0" borderId="2" xfId="0" applyNumberFormat="1" applyFont="1" applyFill="1" applyBorder="1" applyAlignment="1"/>
    <xf numFmtId="0" fontId="7" fillId="0" borderId="3" xfId="0" applyNumberFormat="1" applyFont="1" applyFill="1" applyBorder="1" applyAlignment="1">
      <alignment horizontal="center"/>
    </xf>
    <xf numFmtId="0" fontId="2" fillId="9" borderId="4" xfId="0" applyFont="1" applyFill="1" applyBorder="1"/>
    <xf numFmtId="0" fontId="2" fillId="9" borderId="6" xfId="0" applyFont="1" applyFill="1" applyBorder="1"/>
    <xf numFmtId="0" fontId="2" fillId="9" borderId="5" xfId="0" applyFont="1" applyFill="1" applyBorder="1" applyAlignment="1">
      <alignment horizontal="center"/>
    </xf>
    <xf numFmtId="0" fontId="2" fillId="9" borderId="7" xfId="0" applyFont="1" applyFill="1" applyBorder="1" applyAlignment="1">
      <alignment horizontal="center"/>
    </xf>
    <xf numFmtId="0" fontId="23" fillId="0" borderId="1" xfId="0" applyNumberFormat="1" applyFont="1" applyFill="1" applyBorder="1" applyAlignment="1" applyProtection="1">
      <alignment horizontal="center" vertical="top" wrapText="1"/>
    </xf>
    <xf numFmtId="0" fontId="2" fillId="0" borderId="0" xfId="0" applyFont="1" applyBorder="1" applyAlignment="1">
      <alignment horizontal="left" vertical="center" wrapText="1"/>
    </xf>
    <xf numFmtId="2" fontId="2" fillId="0" borderId="38" xfId="0" applyNumberFormat="1" applyFont="1" applyBorder="1" applyAlignment="1">
      <alignment horizontal="center"/>
    </xf>
    <xf numFmtId="0" fontId="23" fillId="0" borderId="4" xfId="0" applyNumberFormat="1" applyFont="1" applyFill="1" applyBorder="1" applyAlignment="1" applyProtection="1">
      <alignment horizontal="left" vertical="top" wrapText="1"/>
    </xf>
    <xf numFmtId="0" fontId="23" fillId="0" borderId="6" xfId="0" applyNumberFormat="1" applyFont="1" applyFill="1" applyBorder="1" applyAlignment="1" applyProtection="1">
      <alignment horizontal="left" vertical="top" wrapText="1"/>
    </xf>
    <xf numFmtId="0" fontId="23" fillId="0" borderId="15" xfId="0" applyNumberFormat="1" applyFont="1" applyFill="1" applyBorder="1" applyAlignment="1" applyProtection="1">
      <alignment horizontal="center" vertical="top" wrapText="1"/>
    </xf>
    <xf numFmtId="2" fontId="24" fillId="0" borderId="5" xfId="0" applyNumberFormat="1" applyFont="1" applyFill="1" applyBorder="1" applyAlignment="1">
      <alignment horizontal="center"/>
    </xf>
    <xf numFmtId="2" fontId="24" fillId="0" borderId="7" xfId="0" applyNumberFormat="1" applyFont="1" applyFill="1" applyBorder="1" applyAlignment="1">
      <alignment horizontal="center"/>
    </xf>
    <xf numFmtId="2" fontId="7" fillId="0" borderId="0" xfId="0" applyNumberFormat="1" applyFont="1" applyFill="1" applyBorder="1" applyAlignment="1">
      <alignment horizontal="center"/>
    </xf>
    <xf numFmtId="0" fontId="21" fillId="0" borderId="0" xfId="0" applyFont="1" applyAlignment="1">
      <alignment horizontal="center"/>
    </xf>
    <xf numFmtId="0" fontId="5" fillId="0" borderId="0" xfId="0" applyFont="1" applyAlignment="1">
      <alignment horizontal="center"/>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center" vertical="top" wrapText="1"/>
    </xf>
    <xf numFmtId="2" fontId="24" fillId="0" borderId="0" xfId="0" applyNumberFormat="1" applyFont="1" applyFill="1" applyBorder="1" applyAlignment="1">
      <alignment horizontal="center"/>
    </xf>
    <xf numFmtId="0" fontId="8" fillId="7" borderId="15" xfId="0" applyFont="1" applyFill="1" applyBorder="1" applyAlignment="1">
      <alignment horizontal="center"/>
    </xf>
    <xf numFmtId="2" fontId="19" fillId="5" borderId="5" xfId="0" applyNumberFormat="1" applyFont="1" applyFill="1" applyBorder="1" applyAlignment="1">
      <alignment horizontal="center"/>
    </xf>
    <xf numFmtId="0" fontId="20" fillId="2" borderId="39" xfId="0" applyFont="1" applyFill="1" applyBorder="1" applyAlignment="1">
      <alignment horizontal="left" vertical="center" wrapText="1" readingOrder="1"/>
    </xf>
    <xf numFmtId="0" fontId="20" fillId="2" borderId="11" xfId="0" applyFont="1" applyFill="1" applyBorder="1" applyAlignment="1">
      <alignment horizontal="left" vertical="center" wrapText="1" readingOrder="1"/>
    </xf>
    <xf numFmtId="166" fontId="2" fillId="0" borderId="0" xfId="0" applyNumberFormat="1" applyFont="1" applyFill="1" applyBorder="1"/>
    <xf numFmtId="0" fontId="19" fillId="0" borderId="1" xfId="0" applyFont="1" applyFill="1" applyBorder="1" applyAlignment="1">
      <alignment horizontal="center"/>
    </xf>
    <xf numFmtId="2" fontId="10" fillId="0" borderId="5" xfId="0" applyNumberFormat="1" applyFont="1" applyFill="1" applyBorder="1" applyAlignment="1" applyProtection="1">
      <alignment horizontal="center" vertical="top" wrapText="1"/>
    </xf>
    <xf numFmtId="2" fontId="11" fillId="0" borderId="5" xfId="0" applyNumberFormat="1" applyFont="1" applyFill="1" applyBorder="1" applyAlignment="1" applyProtection="1">
      <alignment horizontal="center" vertical="top" wrapText="1"/>
    </xf>
    <xf numFmtId="0" fontId="6" fillId="2" borderId="1" xfId="0" applyNumberFormat="1" applyFont="1" applyFill="1" applyBorder="1" applyAlignment="1" applyProtection="1">
      <alignment horizontal="left" vertical="top" wrapText="1"/>
    </xf>
    <xf numFmtId="2" fontId="6" fillId="2" borderId="5" xfId="0" applyNumberFormat="1" applyFont="1" applyFill="1" applyBorder="1" applyAlignment="1" applyProtection="1">
      <alignment horizontal="center" vertical="top" wrapText="1"/>
    </xf>
    <xf numFmtId="0" fontId="6" fillId="2" borderId="8" xfId="0" applyFont="1" applyFill="1" applyBorder="1" applyAlignment="1">
      <alignment horizontal="center" vertical="center" wrapText="1"/>
    </xf>
    <xf numFmtId="2" fontId="2" fillId="0" borderId="7" xfId="0" applyNumberFormat="1" applyFont="1" applyFill="1" applyBorder="1" applyAlignment="1">
      <alignment horizontal="center"/>
    </xf>
    <xf numFmtId="39" fontId="24" fillId="0" borderId="1" xfId="2" applyNumberFormat="1" applyFont="1" applyFill="1" applyBorder="1" applyAlignment="1">
      <alignment horizontal="center"/>
    </xf>
    <xf numFmtId="0" fontId="7" fillId="0" borderId="7" xfId="0" applyNumberFormat="1" applyFont="1" applyFill="1" applyBorder="1" applyAlignment="1">
      <alignment horizontal="center"/>
    </xf>
    <xf numFmtId="2" fontId="2" fillId="9" borderId="5" xfId="0" applyNumberFormat="1" applyFont="1" applyFill="1" applyBorder="1" applyAlignment="1">
      <alignment horizontal="center"/>
    </xf>
    <xf numFmtId="2" fontId="2" fillId="0" borderId="0" xfId="0" applyNumberFormat="1" applyFont="1" applyFill="1" applyBorder="1" applyAlignment="1">
      <alignment horizontal="center"/>
    </xf>
    <xf numFmtId="0" fontId="2" fillId="0" borderId="6" xfId="0" applyNumberFormat="1" applyFont="1" applyFill="1" applyBorder="1" applyAlignment="1"/>
    <xf numFmtId="0" fontId="19" fillId="6" borderId="4" xfId="0" applyNumberFormat="1" applyFont="1" applyFill="1" applyBorder="1" applyAlignment="1"/>
    <xf numFmtId="2" fontId="19" fillId="6" borderId="5" xfId="0" applyNumberFormat="1" applyFont="1" applyFill="1" applyBorder="1" applyAlignment="1">
      <alignment horizontal="center"/>
    </xf>
    <xf numFmtId="0" fontId="2" fillId="0" borderId="36" xfId="0" applyNumberFormat="1" applyFont="1" applyFill="1" applyBorder="1" applyAlignment="1"/>
    <xf numFmtId="2" fontId="2" fillId="0" borderId="37" xfId="0" applyNumberFormat="1" applyFont="1" applyFill="1" applyBorder="1" applyAlignment="1">
      <alignment horizontal="center"/>
    </xf>
    <xf numFmtId="0" fontId="19" fillId="6" borderId="5" xfId="0" applyNumberFormat="1" applyFont="1" applyFill="1" applyBorder="1" applyAlignment="1">
      <alignment horizontal="center"/>
    </xf>
    <xf numFmtId="0" fontId="8" fillId="7" borderId="36" xfId="0" applyNumberFormat="1" applyFont="1" applyFill="1" applyBorder="1" applyAlignment="1"/>
    <xf numFmtId="2" fontId="8" fillId="7" borderId="37" xfId="0" applyNumberFormat="1" applyFont="1" applyFill="1" applyBorder="1" applyAlignment="1">
      <alignment horizontal="center"/>
    </xf>
    <xf numFmtId="166" fontId="9" fillId="7" borderId="7" xfId="0" applyNumberFormat="1" applyFont="1" applyFill="1" applyBorder="1" applyAlignment="1">
      <alignment horizontal="center"/>
    </xf>
    <xf numFmtId="0" fontId="6" fillId="0" borderId="40" xfId="0" applyNumberFormat="1" applyFont="1" applyFill="1" applyBorder="1" applyAlignment="1" applyProtection="1">
      <alignment horizontal="left" vertical="top" wrapText="1"/>
    </xf>
    <xf numFmtId="2" fontId="6" fillId="0" borderId="5" xfId="0" applyNumberFormat="1" applyFont="1" applyFill="1" applyBorder="1" applyAlignment="1" applyProtection="1">
      <alignment horizontal="center" vertical="top" wrapText="1"/>
    </xf>
    <xf numFmtId="0" fontId="7" fillId="0" borderId="40" xfId="0" applyNumberFormat="1" applyFont="1" applyFill="1" applyBorder="1" applyAlignment="1" applyProtection="1">
      <alignment horizontal="left" vertical="top" wrapText="1"/>
    </xf>
    <xf numFmtId="0" fontId="6" fillId="5" borderId="40" xfId="0" applyNumberFormat="1" applyFont="1" applyFill="1" applyBorder="1" applyAlignment="1" applyProtection="1">
      <alignment horizontal="left" vertical="top" wrapText="1"/>
    </xf>
    <xf numFmtId="2" fontId="6" fillId="5" borderId="5" xfId="0" applyNumberFormat="1" applyFont="1" applyFill="1" applyBorder="1" applyAlignment="1" applyProtection="1">
      <alignment horizontal="center" vertical="top" wrapText="1"/>
    </xf>
    <xf numFmtId="2" fontId="7" fillId="0" borderId="5" xfId="0" applyNumberFormat="1" applyFont="1" applyFill="1" applyBorder="1" applyAlignment="1" applyProtection="1">
      <alignment horizontal="center" vertical="top" wrapText="1"/>
    </xf>
    <xf numFmtId="0" fontId="6" fillId="2" borderId="8"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0" borderId="13" xfId="0" applyFont="1" applyBorder="1" applyAlignment="1"/>
    <xf numFmtId="0" fontId="6" fillId="2" borderId="1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cellXfs>
  <cellStyles count="3">
    <cellStyle name="Comm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74"/>
  <sheetViews>
    <sheetView topLeftCell="A55" workbookViewId="0">
      <selection activeCell="D57" sqref="D57"/>
    </sheetView>
  </sheetViews>
  <sheetFormatPr defaultRowHeight="15"/>
  <cols>
    <col min="1" max="1" width="49.5703125" style="7" bestFit="1" customWidth="1"/>
    <col min="2" max="2" width="25.140625" style="7" customWidth="1"/>
    <col min="3" max="3" width="14.140625" style="7" customWidth="1"/>
    <col min="4" max="4" width="30.28515625" style="7" customWidth="1"/>
    <col min="5" max="5" width="20.42578125" style="7" customWidth="1"/>
    <col min="6" max="6" width="16" style="7" customWidth="1"/>
    <col min="7" max="7" width="12.85546875" style="7" customWidth="1"/>
    <col min="8" max="8" width="18.140625" style="7" customWidth="1"/>
    <col min="9" max="16384" width="9.140625" style="7"/>
  </cols>
  <sheetData>
    <row r="1" spans="1:8" ht="20.25">
      <c r="A1" s="51" t="s">
        <v>9</v>
      </c>
    </row>
    <row r="2" spans="1:8">
      <c r="A2" s="47"/>
    </row>
    <row r="3" spans="1:8" s="6" customFormat="1" ht="13.5" thickBot="1">
      <c r="A3" s="117" t="s">
        <v>10</v>
      </c>
    </row>
    <row r="4" spans="1:8" s="6" customFormat="1" ht="24" customHeight="1" thickTop="1" thickBot="1">
      <c r="A4" s="118" t="s">
        <v>0</v>
      </c>
      <c r="B4" s="118" t="s">
        <v>1</v>
      </c>
      <c r="C4" s="219" t="s">
        <v>2</v>
      </c>
      <c r="D4" s="219"/>
      <c r="E4" s="118" t="s">
        <v>3</v>
      </c>
      <c r="F4" s="219" t="s">
        <v>4</v>
      </c>
      <c r="G4" s="219"/>
      <c r="H4" s="219"/>
    </row>
    <row r="5" spans="1:8" s="6" customFormat="1" ht="63.75" customHeight="1" thickTop="1" thickBot="1">
      <c r="A5" s="53" t="s">
        <v>150</v>
      </c>
      <c r="B5" s="5" t="s">
        <v>5</v>
      </c>
      <c r="C5" s="3" t="s">
        <v>6</v>
      </c>
      <c r="D5" s="3" t="s">
        <v>341</v>
      </c>
      <c r="E5" s="5" t="s">
        <v>36</v>
      </c>
      <c r="F5" s="5" t="s">
        <v>8</v>
      </c>
      <c r="G5" s="5" t="s">
        <v>217</v>
      </c>
      <c r="H5" s="3" t="s">
        <v>216</v>
      </c>
    </row>
    <row r="6" spans="1:8" s="6" customFormat="1" ht="13.5" thickTop="1"/>
    <row r="7" spans="1:8" s="6" customFormat="1" ht="12.75"/>
    <row r="8" spans="1:8" s="6" customFormat="1" ht="13.5" thickBot="1">
      <c r="A8" s="117" t="s">
        <v>11</v>
      </c>
      <c r="D8" s="119"/>
    </row>
    <row r="9" spans="1:8" s="6" customFormat="1" ht="69.75" customHeight="1" thickTop="1" thickBot="1">
      <c r="A9" s="150" t="s">
        <v>21</v>
      </c>
      <c r="B9" s="220" t="s">
        <v>289</v>
      </c>
      <c r="C9" s="221"/>
    </row>
    <row r="10" spans="1:8" s="6" customFormat="1" ht="11.25" customHeight="1" thickTop="1"/>
    <row r="11" spans="1:8" s="6" customFormat="1" ht="13.5" customHeight="1"/>
    <row r="12" spans="1:8" s="6" customFormat="1" ht="13.5" customHeight="1" thickBot="1">
      <c r="A12" s="117" t="s">
        <v>12</v>
      </c>
    </row>
    <row r="13" spans="1:8" s="134" customFormat="1" ht="11.25" customHeight="1" thickTop="1">
      <c r="A13" s="151" t="s">
        <v>13</v>
      </c>
      <c r="B13" s="152" t="s">
        <v>14</v>
      </c>
    </row>
    <row r="14" spans="1:8" s="6" customFormat="1" ht="15.75" customHeight="1">
      <c r="A14" s="100" t="s">
        <v>372</v>
      </c>
      <c r="B14" s="101" t="s">
        <v>373</v>
      </c>
    </row>
    <row r="15" spans="1:8" s="6" customFormat="1" ht="14.25" customHeight="1" thickBot="1">
      <c r="A15" s="102"/>
      <c r="B15" s="103" t="s">
        <v>374</v>
      </c>
    </row>
    <row r="16" spans="1:8" s="6" customFormat="1" ht="11.25" customHeight="1" thickTop="1"/>
    <row r="17" spans="1:5" s="6" customFormat="1" ht="11.25" customHeight="1"/>
    <row r="18" spans="1:5" s="6" customFormat="1" ht="11.25" customHeight="1" thickBot="1">
      <c r="A18" s="117" t="s">
        <v>76</v>
      </c>
    </row>
    <row r="19" spans="1:5" s="134" customFormat="1" ht="21.75" customHeight="1" thickTop="1">
      <c r="A19" s="144" t="s">
        <v>85</v>
      </c>
      <c r="B19" s="11" t="s">
        <v>23</v>
      </c>
      <c r="D19" s="144" t="s">
        <v>85</v>
      </c>
      <c r="E19" s="11" t="s">
        <v>23</v>
      </c>
    </row>
    <row r="20" spans="1:5" s="6" customFormat="1" ht="13.5" customHeight="1">
      <c r="A20" s="55" t="s">
        <v>26</v>
      </c>
      <c r="B20" s="56">
        <v>5.8835602964268725</v>
      </c>
      <c r="D20" s="55" t="s">
        <v>302</v>
      </c>
      <c r="E20" s="56">
        <v>0.92079833589682847</v>
      </c>
    </row>
    <row r="21" spans="1:5" s="6" customFormat="1" ht="12.75" customHeight="1">
      <c r="A21" s="55" t="s">
        <v>27</v>
      </c>
      <c r="B21" s="56">
        <v>5.0245353625655058</v>
      </c>
      <c r="D21" s="55" t="s">
        <v>69</v>
      </c>
      <c r="E21" s="56">
        <v>0.88844869931167303</v>
      </c>
    </row>
    <row r="22" spans="1:5" s="6" customFormat="1" ht="12.75" customHeight="1">
      <c r="A22" s="55" t="s">
        <v>24</v>
      </c>
      <c r="B22" s="56">
        <v>4.529073953298548</v>
      </c>
      <c r="D22" s="55" t="s">
        <v>52</v>
      </c>
      <c r="E22" s="56">
        <v>0.88762810128901837</v>
      </c>
    </row>
    <row r="23" spans="1:5" s="6" customFormat="1" ht="12.75" customHeight="1">
      <c r="A23" s="55" t="s">
        <v>32</v>
      </c>
      <c r="B23" s="56">
        <v>4.5274557693837396</v>
      </c>
      <c r="D23" s="55" t="s">
        <v>111</v>
      </c>
      <c r="E23" s="56">
        <v>0.88602346057888171</v>
      </c>
    </row>
    <row r="24" spans="1:5" s="6" customFormat="1" ht="12.75" customHeight="1">
      <c r="A24" s="55" t="s">
        <v>25</v>
      </c>
      <c r="B24" s="56">
        <v>4.1095310688505053</v>
      </c>
      <c r="D24" s="55" t="s">
        <v>301</v>
      </c>
      <c r="E24" s="56">
        <v>0.88132148411000732</v>
      </c>
    </row>
    <row r="25" spans="1:5" s="6" customFormat="1" ht="12.75" customHeight="1">
      <c r="A25" s="55" t="s">
        <v>31</v>
      </c>
      <c r="B25" s="56">
        <v>4.0440017233424532</v>
      </c>
      <c r="D25" s="55" t="s">
        <v>267</v>
      </c>
      <c r="E25" s="56">
        <v>0.87971587602810841</v>
      </c>
    </row>
    <row r="26" spans="1:5" s="6" customFormat="1" ht="12.75" customHeight="1">
      <c r="A26" s="55" t="s">
        <v>50</v>
      </c>
      <c r="B26" s="56">
        <v>3.0543381129606795</v>
      </c>
      <c r="D26" s="55" t="s">
        <v>305</v>
      </c>
      <c r="E26" s="56">
        <v>0.73536630808183268</v>
      </c>
    </row>
    <row r="27" spans="1:5" s="6" customFormat="1" ht="12.75" customHeight="1">
      <c r="A27" s="55" t="s">
        <v>45</v>
      </c>
      <c r="B27" s="56">
        <v>2.892037240097816</v>
      </c>
      <c r="D27" s="55" t="s">
        <v>306</v>
      </c>
      <c r="E27" s="56">
        <v>0.7286502474361588</v>
      </c>
    </row>
    <row r="28" spans="1:5" s="6" customFormat="1" ht="12.75" customHeight="1">
      <c r="A28" s="55" t="s">
        <v>95</v>
      </c>
      <c r="B28" s="56">
        <v>2.8491436150789173</v>
      </c>
      <c r="D28" s="55" t="s">
        <v>57</v>
      </c>
      <c r="E28" s="56">
        <v>0.71966800391566299</v>
      </c>
    </row>
    <row r="29" spans="1:5" s="6" customFormat="1" ht="12.75" customHeight="1">
      <c r="A29" s="55" t="s">
        <v>39</v>
      </c>
      <c r="B29" s="56">
        <v>2.8232274426319282</v>
      </c>
      <c r="D29" s="55" t="s">
        <v>119</v>
      </c>
      <c r="E29" s="56">
        <v>0.6811521645669828</v>
      </c>
    </row>
    <row r="30" spans="1:5" s="6" customFormat="1" ht="12.75" customHeight="1">
      <c r="A30" s="55" t="s">
        <v>104</v>
      </c>
      <c r="B30" s="56">
        <v>2.7396489232869392</v>
      </c>
      <c r="D30" s="55" t="s">
        <v>100</v>
      </c>
      <c r="E30" s="56">
        <v>0.67080648734450343</v>
      </c>
    </row>
    <row r="31" spans="1:5" s="6" customFormat="1" ht="12.75" customHeight="1">
      <c r="A31" s="55" t="s">
        <v>33</v>
      </c>
      <c r="B31" s="56">
        <v>2.6374789171836834</v>
      </c>
      <c r="D31" s="55" t="s">
        <v>333</v>
      </c>
      <c r="E31" s="56">
        <v>0.66292874794379786</v>
      </c>
    </row>
    <row r="32" spans="1:5" s="6" customFormat="1" ht="12.75" customHeight="1">
      <c r="A32" s="55" t="s">
        <v>61</v>
      </c>
      <c r="B32" s="56">
        <v>2.5503825382994045</v>
      </c>
      <c r="D32" s="55" t="s">
        <v>117</v>
      </c>
      <c r="E32" s="56">
        <v>0.56214316939600728</v>
      </c>
    </row>
    <row r="33" spans="1:5" s="6" customFormat="1" ht="12.75" customHeight="1">
      <c r="A33" s="55" t="s">
        <v>51</v>
      </c>
      <c r="B33" s="56">
        <v>2.3115505086614543</v>
      </c>
      <c r="D33" s="55" t="s">
        <v>68</v>
      </c>
      <c r="E33" s="56">
        <v>0.54029574910794109</v>
      </c>
    </row>
    <row r="34" spans="1:5" s="6" customFormat="1" ht="12.75" customHeight="1">
      <c r="A34" s="55" t="s">
        <v>30</v>
      </c>
      <c r="B34" s="56">
        <v>2.2683417252398526</v>
      </c>
      <c r="D34" s="55" t="s">
        <v>125</v>
      </c>
      <c r="E34" s="56">
        <v>0.49361424118052516</v>
      </c>
    </row>
    <row r="35" spans="1:5" s="6" customFormat="1" ht="12.75" customHeight="1">
      <c r="A35" s="55" t="s">
        <v>48</v>
      </c>
      <c r="B35" s="56">
        <v>2.2176026505579287</v>
      </c>
      <c r="D35" s="55" t="s">
        <v>66</v>
      </c>
      <c r="E35" s="56">
        <v>0.488569330074615</v>
      </c>
    </row>
    <row r="36" spans="1:5" s="6" customFormat="1" ht="12.75" customHeight="1">
      <c r="A36" s="55" t="s">
        <v>56</v>
      </c>
      <c r="B36" s="56">
        <v>2.1096789947595207</v>
      </c>
      <c r="D36" s="55" t="s">
        <v>280</v>
      </c>
      <c r="E36" s="56">
        <v>0.47880553100907869</v>
      </c>
    </row>
    <row r="37" spans="1:5" s="6" customFormat="1" ht="12.75" customHeight="1">
      <c r="A37" s="55" t="s">
        <v>29</v>
      </c>
      <c r="B37" s="56">
        <v>1.9665932832001798</v>
      </c>
      <c r="D37" s="55" t="s">
        <v>304</v>
      </c>
      <c r="E37" s="56">
        <v>0.45266265943574102</v>
      </c>
    </row>
    <row r="38" spans="1:5" s="6" customFormat="1" ht="12.75" customHeight="1">
      <c r="A38" s="55" t="s">
        <v>299</v>
      </c>
      <c r="B38" s="56">
        <v>1.9251975107495285</v>
      </c>
      <c r="D38" s="55" t="s">
        <v>342</v>
      </c>
      <c r="E38" s="56">
        <v>0.42341797901975109</v>
      </c>
    </row>
    <row r="39" spans="1:5" s="6" customFormat="1" ht="12.75" customHeight="1">
      <c r="A39" s="55" t="s">
        <v>40</v>
      </c>
      <c r="B39" s="56">
        <v>1.8256448785009709</v>
      </c>
      <c r="D39" s="55" t="s">
        <v>343</v>
      </c>
      <c r="E39" s="56">
        <v>0.41326153480389155</v>
      </c>
    </row>
    <row r="40" spans="1:5" s="6" customFormat="1" ht="12.75" customHeight="1">
      <c r="A40" s="55" t="s">
        <v>114</v>
      </c>
      <c r="B40" s="56">
        <v>1.7839185747899458</v>
      </c>
      <c r="D40" s="55" t="s">
        <v>138</v>
      </c>
      <c r="E40" s="56">
        <v>0.38104516108921671</v>
      </c>
    </row>
    <row r="41" spans="1:5" s="6" customFormat="1" ht="12.75" customHeight="1">
      <c r="A41" s="55" t="s">
        <v>115</v>
      </c>
      <c r="B41" s="56">
        <v>1.7808241680927837</v>
      </c>
      <c r="D41" s="55" t="s">
        <v>65</v>
      </c>
      <c r="E41" s="56">
        <v>0.37274041193628238</v>
      </c>
    </row>
    <row r="42" spans="1:5" s="6" customFormat="1" ht="12.75" customHeight="1">
      <c r="A42" s="55" t="s">
        <v>108</v>
      </c>
      <c r="B42" s="56">
        <v>1.7750985128969017</v>
      </c>
      <c r="D42" s="55" t="s">
        <v>307</v>
      </c>
      <c r="E42" s="56">
        <v>6.246500009049951E-2</v>
      </c>
    </row>
    <row r="43" spans="1:5" s="6" customFormat="1" ht="12.75" customHeight="1">
      <c r="A43" s="55" t="s">
        <v>300</v>
      </c>
      <c r="B43" s="56">
        <v>1.7038339112303242</v>
      </c>
      <c r="D43" s="55" t="s">
        <v>88</v>
      </c>
      <c r="E43" s="56">
        <v>4.8586551252595263E-2</v>
      </c>
    </row>
    <row r="44" spans="1:5" s="6" customFormat="1" ht="12.75" customHeight="1">
      <c r="A44" s="55" t="s">
        <v>47</v>
      </c>
      <c r="B44" s="56">
        <v>1.681972260607226</v>
      </c>
      <c r="D44" s="14" t="s">
        <v>58</v>
      </c>
      <c r="E44" s="56">
        <v>4.740681848417324E-2</v>
      </c>
    </row>
    <row r="45" spans="1:5" s="6" customFormat="1" ht="12.75" customHeight="1">
      <c r="A45" s="55" t="s">
        <v>28</v>
      </c>
      <c r="B45" s="56">
        <v>1.5076870150921602</v>
      </c>
      <c r="D45" s="14" t="s">
        <v>346</v>
      </c>
      <c r="E45" s="56">
        <v>4.5274723036264501E-2</v>
      </c>
    </row>
    <row r="46" spans="1:5" s="6" customFormat="1" ht="12.75" customHeight="1">
      <c r="A46" s="55" t="s">
        <v>87</v>
      </c>
      <c r="B46" s="56">
        <v>1.4204225587324741</v>
      </c>
      <c r="D46" s="14" t="s">
        <v>60</v>
      </c>
      <c r="E46" s="56">
        <v>3.4669472215293339E-2</v>
      </c>
    </row>
    <row r="47" spans="1:5" s="6" customFormat="1" ht="12.75" customHeight="1">
      <c r="A47" s="55" t="s">
        <v>63</v>
      </c>
      <c r="B47" s="56">
        <v>1.320919734003843</v>
      </c>
      <c r="D47" s="55" t="s">
        <v>110</v>
      </c>
      <c r="E47" s="56">
        <v>2.4883022099524185E-2</v>
      </c>
    </row>
    <row r="48" spans="1:5" s="6" customFormat="1" ht="12.75" customHeight="1">
      <c r="A48" s="55" t="s">
        <v>120</v>
      </c>
      <c r="B48" s="56">
        <v>1.2445810060652094</v>
      </c>
      <c r="D48" s="14" t="s">
        <v>62</v>
      </c>
      <c r="E48" s="56">
        <v>2.1134108913641262E-2</v>
      </c>
    </row>
    <row r="49" spans="1:5" s="6" customFormat="1" ht="12.75" customHeight="1">
      <c r="A49" s="55" t="s">
        <v>264</v>
      </c>
      <c r="B49" s="56">
        <v>1.1789079398320543</v>
      </c>
      <c r="D49" s="14" t="s">
        <v>91</v>
      </c>
      <c r="E49" s="56">
        <v>1.8802171705274241E-2</v>
      </c>
    </row>
    <row r="50" spans="1:5" s="6" customFormat="1" ht="12.75" customHeight="1">
      <c r="A50" s="55" t="s">
        <v>303</v>
      </c>
      <c r="B50" s="56">
        <v>1.1488609983428311</v>
      </c>
      <c r="D50" s="14" t="s">
        <v>347</v>
      </c>
      <c r="E50" s="56">
        <v>1.614117719852225E-2</v>
      </c>
    </row>
    <row r="51" spans="1:5" s="6" customFormat="1" ht="12.75">
      <c r="A51" s="55" t="s">
        <v>92</v>
      </c>
      <c r="B51" s="56">
        <v>1.0273855878153899</v>
      </c>
      <c r="D51" s="14" t="s">
        <v>309</v>
      </c>
      <c r="E51" s="56">
        <v>1.4597761150809832E-2</v>
      </c>
    </row>
    <row r="52" spans="1:5" s="6" customFormat="1" ht="12.75">
      <c r="A52" s="55" t="s">
        <v>146</v>
      </c>
      <c r="B52" s="56">
        <v>1.0180237788730779</v>
      </c>
      <c r="D52" s="14" t="s">
        <v>268</v>
      </c>
      <c r="E52" s="56">
        <v>1.3712874672712443E-2</v>
      </c>
    </row>
    <row r="53" spans="1:5" s="6" customFormat="1" ht="12.75">
      <c r="A53" s="55" t="s">
        <v>116</v>
      </c>
      <c r="B53" s="56">
        <v>0.98945628833158783</v>
      </c>
      <c r="D53" s="14" t="s">
        <v>275</v>
      </c>
      <c r="E53" s="56">
        <v>1.296838105307058E-2</v>
      </c>
    </row>
    <row r="54" spans="1:5" s="6" customFormat="1" ht="13.5" thickBot="1">
      <c r="A54" s="204" t="s">
        <v>265</v>
      </c>
      <c r="B54" s="199">
        <v>0.93775642217109012</v>
      </c>
      <c r="D54" s="14" t="s">
        <v>266</v>
      </c>
      <c r="E54" s="56">
        <v>9.2483866241586284E-3</v>
      </c>
    </row>
    <row r="55" spans="1:5" s="6" customFormat="1" ht="13.5" thickTop="1">
      <c r="D55" s="205" t="s">
        <v>73</v>
      </c>
      <c r="E55" s="206">
        <v>97.32</v>
      </c>
    </row>
    <row r="56" spans="1:5" s="6" customFormat="1" ht="12.75">
      <c r="D56" s="55" t="s">
        <v>74</v>
      </c>
      <c r="E56" s="56">
        <v>1.6</v>
      </c>
    </row>
    <row r="57" spans="1:5" s="6" customFormat="1" ht="12.75">
      <c r="D57" s="207" t="s">
        <v>171</v>
      </c>
      <c r="E57" s="208">
        <v>1.08</v>
      </c>
    </row>
    <row r="58" spans="1:5" s="6" customFormat="1" ht="13.5" thickBot="1">
      <c r="D58" s="26" t="s">
        <v>75</v>
      </c>
      <c r="E58" s="27">
        <f>+E56+E55+E57</f>
        <v>99.999999999999986</v>
      </c>
    </row>
    <row r="59" spans="1:5" s="6" customFormat="1" ht="13.5" thickTop="1">
      <c r="A59" s="117" t="s">
        <v>201</v>
      </c>
    </row>
    <row r="60" spans="1:5" s="6" customFormat="1" ht="12.75">
      <c r="A60" s="6" t="s">
        <v>375</v>
      </c>
    </row>
    <row r="61" spans="1:5" s="134" customFormat="1" ht="12.75">
      <c r="A61" s="153" t="s">
        <v>218</v>
      </c>
      <c r="B61" s="63" t="s">
        <v>15</v>
      </c>
      <c r="C61" s="63" t="s">
        <v>16</v>
      </c>
      <c r="D61" s="63" t="s">
        <v>17</v>
      </c>
      <c r="E61" s="63" t="s">
        <v>34</v>
      </c>
    </row>
    <row r="62" spans="1:5" s="6" customFormat="1" ht="12.75">
      <c r="A62" s="58" t="s">
        <v>155</v>
      </c>
      <c r="B62" s="54"/>
      <c r="C62" s="54"/>
      <c r="D62" s="54"/>
      <c r="E62" s="54"/>
    </row>
    <row r="63" spans="1:5" s="6" customFormat="1" ht="12.75">
      <c r="A63" s="59" t="s">
        <v>234</v>
      </c>
      <c r="B63" s="60">
        <v>1.9392371642723338</v>
      </c>
      <c r="C63" s="60">
        <v>12.546416095509727</v>
      </c>
      <c r="D63" s="60">
        <v>12.014497444220652</v>
      </c>
      <c r="E63" s="60">
        <v>10.100238276315032</v>
      </c>
    </row>
    <row r="64" spans="1:5" s="6" customFormat="1" ht="12.75">
      <c r="A64" s="59" t="s">
        <v>235</v>
      </c>
      <c r="B64" s="60">
        <v>3.4807393950517351</v>
      </c>
      <c r="C64" s="60">
        <v>13.678508970984371</v>
      </c>
      <c r="D64" s="60">
        <v>0</v>
      </c>
      <c r="E64" s="60">
        <v>10.037452577151207</v>
      </c>
    </row>
    <row r="65" spans="1:5" s="6" customFormat="1" ht="12.75"/>
    <row r="66" spans="1:5" s="6" customFormat="1" ht="12.75">
      <c r="A66" s="61" t="s">
        <v>156</v>
      </c>
      <c r="B66" s="62"/>
      <c r="C66" s="62"/>
      <c r="D66" s="62"/>
      <c r="E66" s="62"/>
    </row>
    <row r="67" spans="1:5" s="6" customFormat="1" ht="12.75">
      <c r="A67" s="59" t="s">
        <v>19</v>
      </c>
      <c r="B67" s="60">
        <v>5.7153536552507322</v>
      </c>
      <c r="C67" s="60">
        <v>13.007315229156946</v>
      </c>
      <c r="D67" s="60">
        <v>12.731820011045469</v>
      </c>
      <c r="E67" s="60">
        <v>8.9666205497310294</v>
      </c>
    </row>
    <row r="68" spans="1:5" s="6" customFormat="1" ht="12.75"/>
    <row r="69" spans="1:5" s="6" customFormat="1" ht="12.75"/>
    <row r="70" spans="1:5" s="6" customFormat="1" ht="12.75">
      <c r="A70" s="120" t="s">
        <v>210</v>
      </c>
    </row>
    <row r="71" spans="1:5" s="6" customFormat="1" ht="12.75">
      <c r="A71" s="6" t="s">
        <v>211</v>
      </c>
    </row>
    <row r="72" spans="1:5" s="6" customFormat="1" ht="12.75">
      <c r="A72" s="6" t="s">
        <v>376</v>
      </c>
    </row>
    <row r="73" spans="1:5" s="6" customFormat="1" ht="12.75">
      <c r="A73" s="6" t="s">
        <v>284</v>
      </c>
    </row>
    <row r="74" spans="1:5" s="6" customFormat="1" ht="12.75">
      <c r="A74" s="6" t="s">
        <v>212</v>
      </c>
    </row>
  </sheetData>
  <mergeCells count="3">
    <mergeCell ref="C4:D4"/>
    <mergeCell ref="F4:H4"/>
    <mergeCell ref="B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G61"/>
  <sheetViews>
    <sheetView topLeftCell="A7" workbookViewId="0">
      <selection activeCell="D14" sqref="D14"/>
    </sheetView>
  </sheetViews>
  <sheetFormatPr defaultRowHeight="15"/>
  <cols>
    <col min="1" max="1" width="44.28515625" style="7" customWidth="1"/>
    <col min="2" max="2" width="26" style="7" customWidth="1"/>
    <col min="3" max="3" width="16.7109375" style="7" customWidth="1"/>
    <col min="4" max="4" width="18.140625" style="7" customWidth="1"/>
    <col min="5" max="5" width="20" style="7" customWidth="1"/>
    <col min="6" max="6" width="17.28515625" style="7" customWidth="1"/>
    <col min="7" max="7" width="20.28515625" style="7" customWidth="1"/>
    <col min="8" max="16384" width="9.140625" style="7"/>
  </cols>
  <sheetData>
    <row r="1" spans="1:7" s="126" customFormat="1" ht="20.25">
      <c r="A1" s="51" t="s">
        <v>287</v>
      </c>
    </row>
    <row r="2" spans="1:7" s="126" customFormat="1" ht="17.25" customHeight="1">
      <c r="A2" s="51"/>
    </row>
    <row r="4" spans="1:7" s="6" customFormat="1" ht="13.5" thickBot="1">
      <c r="A4" s="117" t="s">
        <v>10</v>
      </c>
    </row>
    <row r="5" spans="1:7" s="6" customFormat="1" ht="26.25" customHeight="1" thickTop="1" thickBot="1">
      <c r="A5" s="118" t="s">
        <v>0</v>
      </c>
      <c r="B5" s="118" t="s">
        <v>1</v>
      </c>
      <c r="C5" s="219" t="s">
        <v>2</v>
      </c>
      <c r="D5" s="219"/>
      <c r="E5" s="118" t="s">
        <v>3</v>
      </c>
      <c r="F5" s="222" t="s">
        <v>4</v>
      </c>
      <c r="G5" s="225"/>
    </row>
    <row r="6" spans="1:7" s="6" customFormat="1" ht="99.75" customHeight="1" thickTop="1" thickBot="1">
      <c r="A6" s="5" t="s">
        <v>293</v>
      </c>
      <c r="B6" s="5" t="s">
        <v>197</v>
      </c>
      <c r="C6" s="5" t="s">
        <v>6</v>
      </c>
      <c r="D6" s="5" t="s">
        <v>161</v>
      </c>
      <c r="E6" s="5" t="s">
        <v>160</v>
      </c>
      <c r="F6" s="5" t="s">
        <v>254</v>
      </c>
      <c r="G6" s="5" t="s">
        <v>255</v>
      </c>
    </row>
    <row r="7" spans="1:7" s="6" customFormat="1" ht="13.5" thickTop="1"/>
    <row r="8" spans="1:7" s="6" customFormat="1" ht="12.75"/>
    <row r="9" spans="1:7" s="6" customFormat="1" ht="13.5" thickBot="1">
      <c r="A9" s="117" t="s">
        <v>78</v>
      </c>
    </row>
    <row r="10" spans="1:7" s="6" customFormat="1" ht="49.5" customHeight="1" thickTop="1" thickBot="1">
      <c r="A10" s="190" t="s">
        <v>21</v>
      </c>
      <c r="B10" s="220" t="s">
        <v>196</v>
      </c>
      <c r="C10" s="226"/>
      <c r="D10" s="221"/>
      <c r="F10" s="227"/>
      <c r="G10" s="227"/>
    </row>
    <row r="11" spans="1:7" s="6" customFormat="1" ht="13.5" thickTop="1">
      <c r="D11" s="42"/>
    </row>
    <row r="12" spans="1:7" s="6" customFormat="1" ht="12.75">
      <c r="D12" s="42"/>
    </row>
    <row r="13" spans="1:7" s="6" customFormat="1" ht="12.75">
      <c r="A13" s="117" t="s">
        <v>145</v>
      </c>
    </row>
    <row r="14" spans="1:7" s="134" customFormat="1" ht="12.75">
      <c r="A14" s="145" t="s">
        <v>13</v>
      </c>
      <c r="B14" s="145" t="s">
        <v>14</v>
      </c>
    </row>
    <row r="15" spans="1:7" s="6" customFormat="1" ht="12.75">
      <c r="A15" s="4" t="s">
        <v>408</v>
      </c>
      <c r="B15" s="65" t="s">
        <v>410</v>
      </c>
    </row>
    <row r="16" spans="1:7" s="6" customFormat="1" ht="12.75">
      <c r="A16" s="65"/>
      <c r="B16" s="65" t="s">
        <v>409</v>
      </c>
    </row>
    <row r="17" spans="1:7" s="6" customFormat="1" ht="12.75"/>
    <row r="18" spans="1:7" s="6" customFormat="1" ht="12.75"/>
    <row r="19" spans="1:7" s="6" customFormat="1" ht="13.5" thickBot="1">
      <c r="A19" s="117" t="s">
        <v>76</v>
      </c>
    </row>
    <row r="20" spans="1:7" s="134" customFormat="1" ht="13.5" thickTop="1">
      <c r="A20" s="144" t="s">
        <v>85</v>
      </c>
      <c r="B20" s="25" t="s">
        <v>175</v>
      </c>
      <c r="C20" s="11" t="s">
        <v>23</v>
      </c>
      <c r="E20" s="36"/>
      <c r="F20" s="36"/>
      <c r="G20" s="36"/>
    </row>
    <row r="21" spans="1:7" s="6" customFormat="1" ht="12.75">
      <c r="A21" s="69" t="s">
        <v>162</v>
      </c>
      <c r="B21" s="70" t="s">
        <v>185</v>
      </c>
      <c r="C21" s="136"/>
      <c r="E21" s="90"/>
      <c r="F21" s="91"/>
      <c r="G21" s="76"/>
    </row>
    <row r="22" spans="1:7" s="6" customFormat="1" ht="12" customHeight="1">
      <c r="A22" s="71" t="s">
        <v>47</v>
      </c>
      <c r="B22" s="70" t="s">
        <v>177</v>
      </c>
      <c r="C22" s="57">
        <v>2.95</v>
      </c>
      <c r="E22" s="90"/>
      <c r="F22" s="91"/>
      <c r="G22" s="76"/>
    </row>
    <row r="23" spans="1:7" s="6" customFormat="1" ht="12" customHeight="1">
      <c r="A23" s="71" t="s">
        <v>26</v>
      </c>
      <c r="B23" s="70" t="s">
        <v>187</v>
      </c>
      <c r="C23" s="57">
        <v>2.93</v>
      </c>
      <c r="E23" s="90"/>
      <c r="F23" s="91"/>
      <c r="G23" s="76"/>
    </row>
    <row r="24" spans="1:7" s="6" customFormat="1" ht="12" customHeight="1">
      <c r="A24" s="137" t="s">
        <v>165</v>
      </c>
      <c r="B24" s="159"/>
      <c r="C24" s="160">
        <v>5.88</v>
      </c>
      <c r="E24" s="92"/>
      <c r="F24" s="22"/>
      <c r="G24" s="76"/>
    </row>
    <row r="25" spans="1:7" s="6" customFormat="1" ht="12" customHeight="1">
      <c r="A25" s="69" t="s">
        <v>166</v>
      </c>
      <c r="B25" s="70"/>
      <c r="C25" s="57"/>
      <c r="E25" s="90"/>
      <c r="F25" s="22"/>
      <c r="G25" s="76"/>
    </row>
    <row r="26" spans="1:7" s="6" customFormat="1" ht="12" customHeight="1">
      <c r="A26" s="71" t="s">
        <v>188</v>
      </c>
      <c r="B26" s="70" t="s">
        <v>338</v>
      </c>
      <c r="C26" s="56">
        <v>22.07</v>
      </c>
      <c r="E26" s="92"/>
      <c r="F26" s="22"/>
      <c r="G26" s="94"/>
    </row>
    <row r="27" spans="1:7" s="6" customFormat="1" ht="12" customHeight="1">
      <c r="A27" s="71" t="s">
        <v>362</v>
      </c>
      <c r="B27" s="70" t="s">
        <v>187</v>
      </c>
      <c r="C27" s="56">
        <v>17.41</v>
      </c>
      <c r="E27" s="75"/>
      <c r="F27" s="22"/>
      <c r="G27" s="76"/>
    </row>
    <row r="28" spans="1:7" s="6" customFormat="1" ht="12" customHeight="1">
      <c r="A28" s="71" t="s">
        <v>167</v>
      </c>
      <c r="B28" s="70" t="s">
        <v>178</v>
      </c>
      <c r="C28" s="56">
        <v>11.72</v>
      </c>
      <c r="E28" s="93"/>
      <c r="F28" s="22"/>
      <c r="G28" s="76"/>
    </row>
    <row r="29" spans="1:7" s="6" customFormat="1" ht="12" customHeight="1">
      <c r="A29" s="71" t="s">
        <v>364</v>
      </c>
      <c r="B29" s="70" t="s">
        <v>176</v>
      </c>
      <c r="C29" s="56">
        <v>10.31</v>
      </c>
      <c r="E29" s="75"/>
      <c r="F29" s="22"/>
      <c r="G29" s="76"/>
    </row>
    <row r="30" spans="1:7" s="6" customFormat="1" ht="12" customHeight="1">
      <c r="A30" s="71" t="s">
        <v>359</v>
      </c>
      <c r="B30" s="70" t="s">
        <v>176</v>
      </c>
      <c r="C30" s="56">
        <v>7.35</v>
      </c>
      <c r="E30" s="75"/>
      <c r="F30" s="22"/>
      <c r="G30" s="76"/>
    </row>
    <row r="31" spans="1:7" s="6" customFormat="1" ht="12" customHeight="1">
      <c r="A31" s="71" t="s">
        <v>327</v>
      </c>
      <c r="B31" s="70" t="s">
        <v>177</v>
      </c>
      <c r="C31" s="56">
        <v>7.27</v>
      </c>
      <c r="E31" s="75"/>
      <c r="F31" s="22"/>
      <c r="G31" s="76"/>
    </row>
    <row r="32" spans="1:7" s="6" customFormat="1" ht="12" customHeight="1">
      <c r="A32" s="71" t="s">
        <v>329</v>
      </c>
      <c r="B32" s="70" t="s">
        <v>177</v>
      </c>
      <c r="C32" s="56">
        <v>7.27</v>
      </c>
      <c r="E32" s="75"/>
      <c r="F32" s="22"/>
      <c r="G32" s="76"/>
    </row>
    <row r="33" spans="1:7" s="6" customFormat="1" ht="12" customHeight="1">
      <c r="A33" s="71" t="s">
        <v>337</v>
      </c>
      <c r="B33" s="70" t="s">
        <v>177</v>
      </c>
      <c r="C33" s="56">
        <v>5.88</v>
      </c>
      <c r="E33" s="75"/>
      <c r="F33" s="22"/>
      <c r="G33" s="76"/>
    </row>
    <row r="34" spans="1:7" s="6" customFormat="1" ht="12" customHeight="1">
      <c r="A34" s="71" t="s">
        <v>186</v>
      </c>
      <c r="B34" s="70" t="s">
        <v>338</v>
      </c>
      <c r="C34" s="56">
        <v>3.67</v>
      </c>
      <c r="E34" s="75"/>
      <c r="F34" s="22"/>
      <c r="G34" s="76"/>
    </row>
    <row r="35" spans="1:7" s="6" customFormat="1" ht="12" customHeight="1">
      <c r="A35" s="137" t="s">
        <v>168</v>
      </c>
      <c r="B35" s="159"/>
      <c r="C35" s="139">
        <v>92.96</v>
      </c>
      <c r="E35" s="93"/>
      <c r="F35" s="95"/>
      <c r="G35" s="96"/>
    </row>
    <row r="36" spans="1:7" s="6" customFormat="1" ht="12" customHeight="1">
      <c r="A36" s="69" t="s">
        <v>171</v>
      </c>
      <c r="B36" s="9"/>
      <c r="C36" s="57"/>
      <c r="E36" s="93"/>
      <c r="F36" s="95"/>
      <c r="G36" s="96"/>
    </row>
    <row r="37" spans="1:7" s="6" customFormat="1" ht="12" customHeight="1">
      <c r="A37" s="71" t="s">
        <v>172</v>
      </c>
      <c r="B37" s="9"/>
      <c r="C37" s="56">
        <v>1.08</v>
      </c>
      <c r="E37" s="93"/>
      <c r="F37" s="95"/>
      <c r="G37" s="96"/>
    </row>
    <row r="38" spans="1:7" s="6" customFormat="1" ht="12" customHeight="1">
      <c r="A38" s="137" t="s">
        <v>173</v>
      </c>
      <c r="B38" s="159"/>
      <c r="C38" s="139">
        <f>+C37</f>
        <v>1.08</v>
      </c>
      <c r="E38" s="93"/>
      <c r="F38" s="95"/>
      <c r="G38" s="96"/>
    </row>
    <row r="39" spans="1:7" s="6" customFormat="1" ht="12" customHeight="1">
      <c r="A39" s="161" t="s">
        <v>169</v>
      </c>
      <c r="B39" s="9"/>
      <c r="C39" s="57"/>
      <c r="E39" s="93"/>
      <c r="F39" s="95"/>
      <c r="G39" s="96"/>
    </row>
    <row r="40" spans="1:7" s="6" customFormat="1" ht="12" customHeight="1">
      <c r="A40" s="55" t="s">
        <v>368</v>
      </c>
      <c r="B40" s="9" t="s">
        <v>369</v>
      </c>
      <c r="C40" s="56">
        <v>0.88</v>
      </c>
      <c r="E40" s="75"/>
      <c r="F40" s="34"/>
      <c r="G40" s="76"/>
    </row>
    <row r="41" spans="1:7" s="6" customFormat="1" ht="12" customHeight="1">
      <c r="A41" s="162" t="s">
        <v>170</v>
      </c>
      <c r="B41" s="159"/>
      <c r="C41" s="160">
        <v>0.88</v>
      </c>
      <c r="E41" s="75"/>
      <c r="F41" s="34"/>
      <c r="G41" s="76"/>
    </row>
    <row r="42" spans="1:7" s="6" customFormat="1" ht="12" customHeight="1">
      <c r="A42" s="55" t="s">
        <v>189</v>
      </c>
      <c r="B42" s="9"/>
      <c r="C42" s="57">
        <v>-0.8</v>
      </c>
      <c r="E42" s="75"/>
      <c r="F42" s="34"/>
      <c r="G42" s="76"/>
    </row>
    <row r="43" spans="1:7" s="6" customFormat="1" ht="13.5" thickBot="1">
      <c r="A43" s="26" t="s">
        <v>75</v>
      </c>
      <c r="B43" s="33"/>
      <c r="C43" s="27">
        <f>+C42+C41+C38+C35+C24</f>
        <v>99.999999999999986</v>
      </c>
      <c r="E43" s="19"/>
      <c r="F43" s="34"/>
      <c r="G43" s="163"/>
    </row>
    <row r="44" spans="1:7" s="6" customFormat="1" ht="13.5" thickTop="1"/>
    <row r="45" spans="1:7" s="6" customFormat="1" ht="12.75"/>
    <row r="46" spans="1:7" s="6" customFormat="1" ht="12.75">
      <c r="A46" s="117" t="s">
        <v>230</v>
      </c>
    </row>
    <row r="47" spans="1:7" s="6" customFormat="1" ht="12.75">
      <c r="A47" s="120" t="s">
        <v>375</v>
      </c>
    </row>
    <row r="48" spans="1:7" s="6" customFormat="1" ht="12.75">
      <c r="A48" s="141" t="s">
        <v>218</v>
      </c>
      <c r="B48" s="142" t="s">
        <v>15</v>
      </c>
      <c r="C48" s="142" t="s">
        <v>16</v>
      </c>
      <c r="D48" s="142" t="s">
        <v>17</v>
      </c>
      <c r="E48" s="142" t="s">
        <v>34</v>
      </c>
    </row>
    <row r="49" spans="1:5" s="6" customFormat="1" ht="12.75">
      <c r="A49" s="46" t="s">
        <v>155</v>
      </c>
      <c r="B49" s="38"/>
      <c r="C49" s="38"/>
      <c r="D49" s="38"/>
      <c r="E49" s="67"/>
    </row>
    <row r="50" spans="1:5" s="6" customFormat="1" ht="12.75">
      <c r="A50" s="77" t="s">
        <v>256</v>
      </c>
      <c r="B50" s="60">
        <v>7.8846209471962858</v>
      </c>
      <c r="C50" s="60">
        <v>8.9053214889801335</v>
      </c>
      <c r="D50" s="60">
        <v>9.3702778537571696</v>
      </c>
      <c r="E50" s="60">
        <v>8.5100025275471225</v>
      </c>
    </row>
    <row r="51" spans="1:5" s="6" customFormat="1" ht="12.75">
      <c r="A51" s="77" t="s">
        <v>257</v>
      </c>
      <c r="B51" s="8">
        <v>8.4515627045769204</v>
      </c>
      <c r="C51" s="8">
        <v>9.2276325764625522</v>
      </c>
      <c r="D51" s="8">
        <v>0</v>
      </c>
      <c r="E51" s="8">
        <v>9.4481797142833557</v>
      </c>
    </row>
    <row r="52" spans="1:5" s="6" customFormat="1" ht="12.75"/>
    <row r="53" spans="1:5" s="6" customFormat="1" ht="12.75">
      <c r="A53" s="58" t="s">
        <v>156</v>
      </c>
      <c r="B53" s="62"/>
      <c r="C53" s="62"/>
      <c r="D53" s="62"/>
      <c r="E53" s="67"/>
    </row>
    <row r="54" spans="1:5" s="6" customFormat="1" ht="12.75">
      <c r="A54" s="77" t="s">
        <v>182</v>
      </c>
      <c r="B54" s="38">
        <v>7.6261131645833924</v>
      </c>
      <c r="C54" s="38">
        <v>8.3994970127593938</v>
      </c>
      <c r="D54" s="38">
        <v>8.5341457550229158</v>
      </c>
      <c r="E54" s="38">
        <v>7.6070348618088479</v>
      </c>
    </row>
    <row r="55" spans="1:5" s="6" customFormat="1" ht="12.75"/>
    <row r="56" spans="1:5" s="6" customFormat="1" ht="12.75"/>
    <row r="57" spans="1:5" s="6" customFormat="1" ht="12.75">
      <c r="A57" s="120" t="s">
        <v>210</v>
      </c>
    </row>
    <row r="58" spans="1:5" s="6" customFormat="1" ht="12.75">
      <c r="A58" s="6" t="s">
        <v>213</v>
      </c>
    </row>
    <row r="59" spans="1:5" s="6" customFormat="1" ht="12.75">
      <c r="A59" s="6" t="s">
        <v>376</v>
      </c>
    </row>
    <row r="60" spans="1:5" s="6" customFormat="1" ht="12.75">
      <c r="A60" s="6" t="s">
        <v>284</v>
      </c>
    </row>
    <row r="61" spans="1:5" s="6" customFormat="1" ht="12.75">
      <c r="A61" s="6" t="s">
        <v>285</v>
      </c>
    </row>
  </sheetData>
  <mergeCells count="4">
    <mergeCell ref="C5:D5"/>
    <mergeCell ref="F5:G5"/>
    <mergeCell ref="F10:G10"/>
    <mergeCell ref="B10:D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66"/>
  <sheetViews>
    <sheetView tabSelected="1" workbookViewId="0">
      <selection activeCell="E9" sqref="E9"/>
    </sheetView>
  </sheetViews>
  <sheetFormatPr defaultRowHeight="15"/>
  <cols>
    <col min="1" max="1" width="44.5703125" style="7" customWidth="1"/>
    <col min="2" max="2" width="22" style="7" customWidth="1"/>
    <col min="3" max="3" width="16.140625" style="7" customWidth="1"/>
    <col min="4" max="4" width="18" style="7" customWidth="1"/>
    <col min="5" max="5" width="15.42578125" style="7" customWidth="1"/>
    <col min="6" max="7" width="17.85546875" style="7" customWidth="1"/>
    <col min="8" max="16384" width="9.140625" style="7"/>
  </cols>
  <sheetData>
    <row r="1" spans="1:7" ht="20.25">
      <c r="A1" s="51" t="s">
        <v>184</v>
      </c>
    </row>
    <row r="2" spans="1:7" ht="15" customHeight="1">
      <c r="A2" s="51"/>
    </row>
    <row r="4" spans="1:7" s="6" customFormat="1" ht="13.5" thickBot="1">
      <c r="A4" s="117" t="s">
        <v>10</v>
      </c>
    </row>
    <row r="5" spans="1:7" s="6" customFormat="1" ht="25.5" customHeight="1" thickTop="1" thickBot="1">
      <c r="A5" s="118" t="s">
        <v>0</v>
      </c>
      <c r="B5" s="118" t="s">
        <v>1</v>
      </c>
      <c r="C5" s="219" t="s">
        <v>2</v>
      </c>
      <c r="D5" s="219"/>
      <c r="E5" s="118" t="s">
        <v>3</v>
      </c>
      <c r="F5" s="222" t="s">
        <v>4</v>
      </c>
      <c r="G5" s="225"/>
    </row>
    <row r="6" spans="1:7" s="6" customFormat="1" ht="61.5" customHeight="1" thickTop="1" thickBot="1">
      <c r="A6" s="5" t="s">
        <v>288</v>
      </c>
      <c r="B6" s="5" t="s">
        <v>5</v>
      </c>
      <c r="C6" s="5" t="s">
        <v>6</v>
      </c>
      <c r="D6" s="5" t="s">
        <v>199</v>
      </c>
      <c r="E6" s="5" t="s">
        <v>190</v>
      </c>
      <c r="F6" s="5" t="s">
        <v>421</v>
      </c>
      <c r="G6" s="5" t="s">
        <v>422</v>
      </c>
    </row>
    <row r="7" spans="1:7" s="6" customFormat="1" ht="13.5" thickTop="1"/>
    <row r="8" spans="1:7" s="6" customFormat="1" ht="12.75"/>
    <row r="9" spans="1:7" s="6" customFormat="1" ht="13.5" thickBot="1">
      <c r="A9" s="117" t="s">
        <v>78</v>
      </c>
    </row>
    <row r="10" spans="1:7" s="6" customFormat="1" ht="69.75" customHeight="1" thickTop="1" thickBot="1">
      <c r="A10" s="190" t="s">
        <v>21</v>
      </c>
      <c r="B10" s="220" t="s">
        <v>207</v>
      </c>
      <c r="C10" s="221"/>
      <c r="F10" s="175"/>
    </row>
    <row r="11" spans="1:7" s="6" customFormat="1" ht="13.5" thickTop="1"/>
    <row r="12" spans="1:7" s="6" customFormat="1" ht="12.75"/>
    <row r="13" spans="1:7" s="6" customFormat="1" ht="12.75">
      <c r="A13" s="117" t="s">
        <v>145</v>
      </c>
    </row>
    <row r="14" spans="1:7" s="134" customFormat="1" ht="12.75">
      <c r="A14" s="145" t="s">
        <v>13</v>
      </c>
      <c r="B14" s="145" t="s">
        <v>14</v>
      </c>
    </row>
    <row r="15" spans="1:7" s="6" customFormat="1" ht="12.75">
      <c r="A15" s="4" t="s">
        <v>411</v>
      </c>
      <c r="B15" s="65" t="s">
        <v>412</v>
      </c>
    </row>
    <row r="16" spans="1:7" s="6" customFormat="1" ht="12.75">
      <c r="A16" s="65"/>
      <c r="B16" s="65" t="s">
        <v>282</v>
      </c>
    </row>
    <row r="17" spans="1:7" s="6" customFormat="1" ht="12.75"/>
    <row r="18" spans="1:7" s="6" customFormat="1" ht="12.75"/>
    <row r="19" spans="1:7" s="6" customFormat="1" ht="13.5" thickBot="1">
      <c r="A19" s="117" t="s">
        <v>76</v>
      </c>
    </row>
    <row r="20" spans="1:7" s="6" customFormat="1" ht="13.5" thickTop="1">
      <c r="A20" s="144" t="s">
        <v>85</v>
      </c>
      <c r="B20" s="25" t="s">
        <v>175</v>
      </c>
      <c r="C20" s="11" t="s">
        <v>23</v>
      </c>
      <c r="D20" s="140"/>
      <c r="E20" s="35"/>
      <c r="F20" s="140"/>
      <c r="G20" s="36"/>
    </row>
    <row r="21" spans="1:7" s="6" customFormat="1" ht="12.75">
      <c r="A21" s="69" t="s">
        <v>162</v>
      </c>
      <c r="B21" s="70" t="s">
        <v>185</v>
      </c>
      <c r="C21" s="57"/>
      <c r="D21" s="140"/>
      <c r="E21" s="19"/>
      <c r="F21" s="140"/>
      <c r="G21" s="163"/>
    </row>
    <row r="22" spans="1:7" s="6" customFormat="1" ht="12.75">
      <c r="A22" s="71" t="s">
        <v>26</v>
      </c>
      <c r="B22" s="70" t="s">
        <v>187</v>
      </c>
      <c r="C22" s="56">
        <v>9.3699999999999992</v>
      </c>
      <c r="D22" s="192"/>
      <c r="E22" s="19"/>
      <c r="F22" s="140"/>
      <c r="G22" s="163"/>
    </row>
    <row r="23" spans="1:7" s="6" customFormat="1" ht="12.75">
      <c r="A23" s="71" t="s">
        <v>163</v>
      </c>
      <c r="B23" s="70" t="s">
        <v>176</v>
      </c>
      <c r="C23" s="57">
        <v>5.87</v>
      </c>
      <c r="D23" s="192"/>
      <c r="E23" s="19"/>
      <c r="F23" s="140"/>
      <c r="G23" s="163"/>
    </row>
    <row r="24" spans="1:7" s="6" customFormat="1" ht="12.75">
      <c r="A24" s="71"/>
      <c r="B24" s="70"/>
      <c r="C24" s="57"/>
      <c r="D24" s="192"/>
      <c r="E24" s="19"/>
      <c r="F24" s="140"/>
      <c r="G24" s="163"/>
    </row>
    <row r="25" spans="1:7" s="6" customFormat="1" ht="12.75">
      <c r="A25" s="72" t="s">
        <v>165</v>
      </c>
      <c r="B25" s="78"/>
      <c r="C25" s="189">
        <f>+SUM(C22:C24)</f>
        <v>15.239999999999998</v>
      </c>
      <c r="D25" s="192"/>
      <c r="E25" s="19"/>
      <c r="F25" s="140"/>
      <c r="G25" s="163"/>
    </row>
    <row r="26" spans="1:7" s="6" customFormat="1" ht="12.75">
      <c r="A26" s="69" t="s">
        <v>166</v>
      </c>
      <c r="B26" s="70" t="s">
        <v>185</v>
      </c>
      <c r="C26" s="57"/>
      <c r="D26" s="140"/>
      <c r="E26" s="19"/>
      <c r="F26" s="140"/>
      <c r="G26" s="163"/>
    </row>
    <row r="27" spans="1:7" s="6" customFormat="1" ht="12.75">
      <c r="A27" s="71" t="s">
        <v>167</v>
      </c>
      <c r="B27" s="70" t="s">
        <v>178</v>
      </c>
      <c r="C27" s="57">
        <v>9.94</v>
      </c>
      <c r="D27" s="192"/>
      <c r="E27" s="19"/>
      <c r="F27" s="140"/>
      <c r="G27" s="163"/>
    </row>
    <row r="28" spans="1:7" s="6" customFormat="1" ht="12.75">
      <c r="A28" s="71" t="s">
        <v>329</v>
      </c>
      <c r="B28" s="70" t="s">
        <v>177</v>
      </c>
      <c r="C28" s="57">
        <v>9.2799999999999994</v>
      </c>
      <c r="D28" s="192"/>
      <c r="E28" s="19"/>
      <c r="F28" s="140"/>
      <c r="G28" s="163"/>
    </row>
    <row r="29" spans="1:7" s="6" customFormat="1" ht="12.75">
      <c r="A29" s="71" t="s">
        <v>362</v>
      </c>
      <c r="B29" s="70" t="s">
        <v>187</v>
      </c>
      <c r="C29" s="57">
        <v>9.27</v>
      </c>
      <c r="D29" s="192"/>
      <c r="E29" s="19"/>
      <c r="F29" s="140"/>
      <c r="G29" s="163"/>
    </row>
    <row r="30" spans="1:7" s="6" customFormat="1" ht="12.75">
      <c r="A30" s="71" t="s">
        <v>364</v>
      </c>
      <c r="B30" s="70" t="s">
        <v>176</v>
      </c>
      <c r="C30" s="57">
        <v>8.23</v>
      </c>
      <c r="D30" s="192"/>
      <c r="E30" s="19"/>
      <c r="F30" s="140"/>
      <c r="G30" s="163"/>
    </row>
    <row r="31" spans="1:7" s="6" customFormat="1" ht="12.75">
      <c r="A31" s="71" t="s">
        <v>327</v>
      </c>
      <c r="B31" s="70" t="s">
        <v>177</v>
      </c>
      <c r="C31" s="56">
        <v>8.1199999999999992</v>
      </c>
      <c r="D31" s="192"/>
      <c r="E31" s="19"/>
      <c r="F31" s="140"/>
      <c r="G31" s="163"/>
    </row>
    <row r="32" spans="1:7" s="6" customFormat="1" ht="12.75">
      <c r="A32" s="71" t="s">
        <v>188</v>
      </c>
      <c r="B32" s="70" t="s">
        <v>338</v>
      </c>
      <c r="C32" s="57">
        <v>5.87</v>
      </c>
      <c r="D32" s="192"/>
      <c r="E32" s="19"/>
      <c r="F32" s="140"/>
      <c r="G32" s="163"/>
    </row>
    <row r="33" spans="1:7" s="6" customFormat="1" ht="12.75">
      <c r="A33" s="71" t="s">
        <v>186</v>
      </c>
      <c r="B33" s="70" t="s">
        <v>338</v>
      </c>
      <c r="C33" s="57">
        <v>5.86</v>
      </c>
      <c r="D33" s="192"/>
      <c r="E33" s="19"/>
      <c r="F33" s="140"/>
      <c r="G33" s="163"/>
    </row>
    <row r="34" spans="1:7" s="6" customFormat="1" ht="12.75">
      <c r="A34" s="71" t="s">
        <v>404</v>
      </c>
      <c r="B34" s="70" t="s">
        <v>178</v>
      </c>
      <c r="C34" s="57">
        <v>5.85</v>
      </c>
      <c r="D34" s="192"/>
      <c r="E34" s="19"/>
      <c r="F34" s="140"/>
      <c r="G34" s="163"/>
    </row>
    <row r="35" spans="1:7" s="6" customFormat="1" ht="12.75">
      <c r="A35" s="71" t="s">
        <v>298</v>
      </c>
      <c r="B35" s="70" t="s">
        <v>176</v>
      </c>
      <c r="C35" s="57">
        <v>5.82</v>
      </c>
      <c r="D35" s="192"/>
      <c r="E35" s="19"/>
      <c r="F35" s="140"/>
      <c r="G35" s="163"/>
    </row>
    <row r="36" spans="1:7" s="6" customFormat="1" ht="12.75">
      <c r="A36" s="71" t="s">
        <v>367</v>
      </c>
      <c r="B36" s="70" t="s">
        <v>177</v>
      </c>
      <c r="C36" s="57">
        <v>4.68</v>
      </c>
      <c r="D36" s="192"/>
      <c r="E36" s="19"/>
      <c r="F36" s="140"/>
      <c r="G36" s="163"/>
    </row>
    <row r="37" spans="1:7" s="6" customFormat="1" ht="12.75">
      <c r="A37" s="72" t="s">
        <v>168</v>
      </c>
      <c r="B37" s="78"/>
      <c r="C37" s="73">
        <v>72.92</v>
      </c>
      <c r="D37" s="192"/>
      <c r="E37" s="19"/>
      <c r="F37" s="140"/>
      <c r="G37" s="163"/>
    </row>
    <row r="38" spans="1:7" s="6" customFormat="1" ht="12.75">
      <c r="A38" s="69" t="s">
        <v>413</v>
      </c>
      <c r="B38" s="193"/>
      <c r="C38" s="74"/>
      <c r="D38" s="192"/>
      <c r="E38" s="19"/>
      <c r="F38" s="140"/>
      <c r="G38" s="163"/>
    </row>
    <row r="39" spans="1:7" s="6" customFormat="1" ht="12.75">
      <c r="A39" s="71" t="s">
        <v>414</v>
      </c>
      <c r="B39" s="193"/>
      <c r="C39" s="57">
        <v>6.34</v>
      </c>
      <c r="D39" s="192"/>
      <c r="E39" s="19"/>
      <c r="F39" s="140"/>
      <c r="G39" s="163"/>
    </row>
    <row r="40" spans="1:7" s="6" customFormat="1" ht="12.75">
      <c r="A40" s="72" t="s">
        <v>415</v>
      </c>
      <c r="B40" s="78"/>
      <c r="C40" s="73">
        <f>+C39</f>
        <v>6.34</v>
      </c>
      <c r="D40" s="192"/>
      <c r="E40" s="19"/>
      <c r="F40" s="140"/>
      <c r="G40" s="163"/>
    </row>
    <row r="41" spans="1:7" s="6" customFormat="1" ht="12.75">
      <c r="A41" s="69" t="s">
        <v>171</v>
      </c>
      <c r="B41" s="9"/>
      <c r="C41" s="57"/>
      <c r="D41" s="140"/>
      <c r="E41" s="19"/>
      <c r="F41" s="140"/>
      <c r="G41" s="163"/>
    </row>
    <row r="42" spans="1:7" s="6" customFormat="1" ht="12.75">
      <c r="A42" s="71" t="s">
        <v>172</v>
      </c>
      <c r="B42" s="9"/>
      <c r="C42" s="79">
        <v>0.33</v>
      </c>
      <c r="D42" s="140"/>
      <c r="E42" s="19"/>
      <c r="F42" s="140"/>
      <c r="G42" s="163"/>
    </row>
    <row r="43" spans="1:7" s="6" customFormat="1" ht="12.75">
      <c r="A43" s="72" t="s">
        <v>173</v>
      </c>
      <c r="B43" s="68"/>
      <c r="C43" s="80">
        <f>+C42</f>
        <v>0.33</v>
      </c>
      <c r="D43" s="140"/>
      <c r="E43" s="19"/>
      <c r="F43" s="140"/>
      <c r="G43" s="163"/>
    </row>
    <row r="44" spans="1:7" s="6" customFormat="1" ht="12.75">
      <c r="A44" s="69" t="s">
        <v>169</v>
      </c>
      <c r="B44" s="9"/>
      <c r="C44" s="57"/>
      <c r="D44" s="140"/>
      <c r="E44" s="19"/>
      <c r="F44" s="140"/>
      <c r="G44" s="163"/>
    </row>
    <row r="45" spans="1:7" s="6" customFormat="1" ht="12.75">
      <c r="A45" s="71" t="s">
        <v>370</v>
      </c>
      <c r="B45" s="70" t="s">
        <v>179</v>
      </c>
      <c r="C45" s="57">
        <v>0.28999999999999998</v>
      </c>
      <c r="D45" s="192"/>
      <c r="E45" s="19"/>
      <c r="F45" s="140"/>
      <c r="G45" s="163"/>
    </row>
    <row r="46" spans="1:7" s="6" customFormat="1" ht="12.75">
      <c r="A46" s="72" t="s">
        <v>170</v>
      </c>
      <c r="B46" s="68"/>
      <c r="C46" s="73">
        <f>+C45</f>
        <v>0.28999999999999998</v>
      </c>
      <c r="D46" s="192"/>
      <c r="E46" s="19"/>
      <c r="F46" s="140"/>
      <c r="G46" s="163"/>
    </row>
    <row r="47" spans="1:7" s="6" customFormat="1" ht="14.25" customHeight="1">
      <c r="A47" s="69" t="s">
        <v>189</v>
      </c>
      <c r="B47" s="9"/>
      <c r="C47" s="74">
        <v>4.87</v>
      </c>
      <c r="D47" s="140"/>
      <c r="E47" s="19"/>
      <c r="F47" s="140"/>
      <c r="G47" s="163"/>
    </row>
    <row r="48" spans="1:7" s="6" customFormat="1" ht="13.5" thickBot="1">
      <c r="A48" s="26" t="s">
        <v>75</v>
      </c>
      <c r="B48" s="33"/>
      <c r="C48" s="212">
        <v>99.99</v>
      </c>
      <c r="D48" s="192"/>
      <c r="E48" s="20"/>
      <c r="F48" s="140"/>
      <c r="G48" s="21"/>
    </row>
    <row r="49" spans="1:7" s="6" customFormat="1" ht="13.5" thickTop="1">
      <c r="D49" s="140"/>
      <c r="E49" s="19"/>
      <c r="F49" s="140"/>
      <c r="G49" s="22"/>
    </row>
    <row r="50" spans="1:7" s="6" customFormat="1" ht="12.75">
      <c r="D50" s="140"/>
      <c r="E50" s="23"/>
      <c r="F50" s="140"/>
      <c r="G50" s="24"/>
    </row>
    <row r="51" spans="1:7" s="6" customFormat="1" ht="12.75">
      <c r="A51" s="117" t="s">
        <v>231</v>
      </c>
    </row>
    <row r="52" spans="1:7" s="6" customFormat="1" ht="12.75">
      <c r="A52" s="120" t="s">
        <v>375</v>
      </c>
    </row>
    <row r="53" spans="1:7" s="134" customFormat="1" ht="12.75">
      <c r="A53" s="146" t="s">
        <v>218</v>
      </c>
      <c r="B53" s="142" t="s">
        <v>15</v>
      </c>
      <c r="C53" s="142" t="s">
        <v>16</v>
      </c>
      <c r="D53" s="142" t="s">
        <v>17</v>
      </c>
      <c r="E53" s="142" t="s">
        <v>34</v>
      </c>
    </row>
    <row r="54" spans="1:7" s="6" customFormat="1" ht="12.75">
      <c r="A54" s="58" t="s">
        <v>155</v>
      </c>
      <c r="B54" s="60"/>
      <c r="C54" s="60"/>
      <c r="D54" s="60"/>
      <c r="E54" s="67"/>
    </row>
    <row r="55" spans="1:7" s="6" customFormat="1" ht="12.75">
      <c r="A55" s="77" t="s">
        <v>262</v>
      </c>
      <c r="B55" s="60">
        <v>8.0734238035468984</v>
      </c>
      <c r="C55" s="60">
        <v>8.9594268372757302</v>
      </c>
      <c r="D55" s="60">
        <v>9.4889550356286776</v>
      </c>
      <c r="E55" s="60">
        <v>6.9689390406123097</v>
      </c>
    </row>
    <row r="56" spans="1:7" s="6" customFormat="1" ht="12.75">
      <c r="A56" s="77" t="s">
        <v>263</v>
      </c>
      <c r="B56" s="8">
        <v>8.451850953622797</v>
      </c>
      <c r="C56" s="8">
        <v>9.245035786616306</v>
      </c>
      <c r="D56" s="8">
        <v>0</v>
      </c>
      <c r="E56" s="8">
        <v>9.4774633295119148</v>
      </c>
    </row>
    <row r="57" spans="1:7" s="6" customFormat="1" ht="12.75"/>
    <row r="58" spans="1:7" s="6" customFormat="1" ht="12.75">
      <c r="A58" s="58" t="s">
        <v>156</v>
      </c>
      <c r="B58" s="62"/>
      <c r="C58" s="62"/>
      <c r="D58" s="62"/>
      <c r="E58" s="67"/>
    </row>
    <row r="59" spans="1:7" s="6" customFormat="1" ht="12.75">
      <c r="A59" s="77" t="s">
        <v>181</v>
      </c>
      <c r="B59" s="60">
        <v>10.569423872020511</v>
      </c>
      <c r="C59" s="60">
        <v>9.961490694479668</v>
      </c>
      <c r="D59" s="60">
        <v>9.450256063096262</v>
      </c>
      <c r="E59" s="60">
        <v>7.0603610514895054</v>
      </c>
    </row>
    <row r="60" spans="1:7" s="6" customFormat="1" ht="12.75"/>
    <row r="61" spans="1:7" s="6" customFormat="1" ht="12.75"/>
    <row r="62" spans="1:7" s="6" customFormat="1" ht="12.75">
      <c r="A62" s="120" t="s">
        <v>210</v>
      </c>
    </row>
    <row r="63" spans="1:7" s="6" customFormat="1" ht="12.75">
      <c r="A63" s="6" t="s">
        <v>211</v>
      </c>
    </row>
    <row r="64" spans="1:7" s="6" customFormat="1" ht="12.75">
      <c r="A64" s="6" t="s">
        <v>376</v>
      </c>
    </row>
    <row r="65" spans="1:1" s="6" customFormat="1" ht="12.75">
      <c r="A65" s="6" t="s">
        <v>284</v>
      </c>
    </row>
    <row r="66" spans="1:1" s="6" customFormat="1" ht="12.75">
      <c r="A66" s="6" t="s">
        <v>285</v>
      </c>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72"/>
  <sheetViews>
    <sheetView workbookViewId="0">
      <selection activeCell="B58" sqref="B58"/>
    </sheetView>
  </sheetViews>
  <sheetFormatPr defaultRowHeight="15"/>
  <cols>
    <col min="1" max="1" width="55.28515625" style="7" customWidth="1"/>
    <col min="2" max="2" width="23" style="7" customWidth="1"/>
    <col min="3" max="3" width="15.42578125" style="7" customWidth="1"/>
    <col min="4" max="4" width="18.28515625" style="7" customWidth="1"/>
    <col min="5" max="5" width="16.42578125" style="7" customWidth="1"/>
    <col min="6" max="6" width="17.85546875" style="7" customWidth="1"/>
    <col min="7" max="7" width="20.7109375" style="7" customWidth="1"/>
    <col min="8" max="16384" width="9.140625" style="7"/>
  </cols>
  <sheetData>
    <row r="1" spans="1:7" s="126" customFormat="1" ht="20.25">
      <c r="A1" s="51" t="s">
        <v>183</v>
      </c>
    </row>
    <row r="2" spans="1:7" s="126" customFormat="1" ht="14.25" customHeight="1">
      <c r="A2" s="51"/>
    </row>
    <row r="4" spans="1:7" s="6" customFormat="1" ht="13.5" thickBot="1">
      <c r="A4" s="117" t="s">
        <v>10</v>
      </c>
    </row>
    <row r="5" spans="1:7" s="6" customFormat="1" ht="25.5" customHeight="1" thickTop="1" thickBot="1">
      <c r="A5" s="118" t="s">
        <v>0</v>
      </c>
      <c r="B5" s="118" t="s">
        <v>1</v>
      </c>
      <c r="C5" s="219" t="s">
        <v>2</v>
      </c>
      <c r="D5" s="219"/>
      <c r="E5" s="118" t="s">
        <v>3</v>
      </c>
      <c r="F5" s="222" t="s">
        <v>4</v>
      </c>
      <c r="G5" s="225"/>
    </row>
    <row r="6" spans="1:7" s="6" customFormat="1" ht="63.75" customHeight="1" thickTop="1" thickBot="1">
      <c r="A6" s="5" t="s">
        <v>295</v>
      </c>
      <c r="B6" s="5" t="s">
        <v>5</v>
      </c>
      <c r="C6" s="5" t="s">
        <v>6</v>
      </c>
      <c r="D6" s="5" t="s">
        <v>200</v>
      </c>
      <c r="E6" s="5" t="s">
        <v>195</v>
      </c>
      <c r="F6" s="5" t="s">
        <v>260</v>
      </c>
      <c r="G6" s="5" t="s">
        <v>261</v>
      </c>
    </row>
    <row r="7" spans="1:7" s="6" customFormat="1" ht="13.5" thickTop="1"/>
    <row r="8" spans="1:7" s="6" customFormat="1" ht="12.75"/>
    <row r="9" spans="1:7" s="6" customFormat="1" ht="13.5" thickBot="1">
      <c r="A9" s="117" t="s">
        <v>78</v>
      </c>
    </row>
    <row r="10" spans="1:7" s="6" customFormat="1" ht="52.5" customHeight="1" thickTop="1" thickBot="1">
      <c r="A10" s="148" t="s">
        <v>21</v>
      </c>
      <c r="B10" s="220" t="s">
        <v>294</v>
      </c>
      <c r="C10" s="221"/>
      <c r="E10" s="164"/>
    </row>
    <row r="11" spans="1:7" s="6" customFormat="1" ht="13.5" thickTop="1"/>
    <row r="12" spans="1:7" s="6" customFormat="1" ht="12.75"/>
    <row r="13" spans="1:7" s="6" customFormat="1" ht="12.75">
      <c r="A13" s="117" t="s">
        <v>145</v>
      </c>
    </row>
    <row r="14" spans="1:7" s="134" customFormat="1" ht="12.75">
      <c r="A14" s="145" t="s">
        <v>13</v>
      </c>
      <c r="B14" s="145" t="s">
        <v>14</v>
      </c>
    </row>
    <row r="15" spans="1:7" s="6" customFormat="1" ht="12.75">
      <c r="A15" s="4" t="s">
        <v>416</v>
      </c>
      <c r="B15" s="65" t="s">
        <v>417</v>
      </c>
    </row>
    <row r="16" spans="1:7" s="6" customFormat="1" ht="12.75">
      <c r="A16" s="65"/>
      <c r="B16" s="65" t="s">
        <v>366</v>
      </c>
    </row>
    <row r="17" spans="1:6" s="6" customFormat="1" ht="12.75"/>
    <row r="18" spans="1:6" s="6" customFormat="1" ht="12.75"/>
    <row r="19" spans="1:6" s="6" customFormat="1" ht="13.5" thickBot="1">
      <c r="A19" s="117" t="s">
        <v>76</v>
      </c>
    </row>
    <row r="20" spans="1:6" s="134" customFormat="1" ht="13.5" thickTop="1">
      <c r="A20" s="144" t="s">
        <v>85</v>
      </c>
      <c r="B20" s="25" t="s">
        <v>175</v>
      </c>
      <c r="C20" s="11" t="s">
        <v>23</v>
      </c>
      <c r="D20" s="22"/>
      <c r="E20" s="36"/>
      <c r="F20" s="36"/>
    </row>
    <row r="21" spans="1:6" s="6" customFormat="1" ht="12.75" customHeight="1">
      <c r="A21" s="28" t="s">
        <v>171</v>
      </c>
      <c r="B21" s="29" t="s">
        <v>185</v>
      </c>
      <c r="C21" s="13" t="s">
        <v>185</v>
      </c>
      <c r="D21" s="140"/>
      <c r="E21" s="19"/>
      <c r="F21" s="163"/>
    </row>
    <row r="22" spans="1:6" s="6" customFormat="1" ht="12.75" customHeight="1">
      <c r="A22" s="30" t="s">
        <v>172</v>
      </c>
      <c r="B22" s="29" t="s">
        <v>283</v>
      </c>
      <c r="C22" s="13">
        <v>1.64</v>
      </c>
      <c r="D22" s="140"/>
      <c r="E22" s="19"/>
      <c r="F22" s="163"/>
    </row>
    <row r="23" spans="1:6" s="6" customFormat="1" ht="12.75" customHeight="1">
      <c r="A23" s="30"/>
      <c r="B23" s="29"/>
      <c r="C23" s="13"/>
      <c r="D23" s="140"/>
      <c r="E23" s="19"/>
      <c r="F23" s="163"/>
    </row>
    <row r="24" spans="1:6" s="6" customFormat="1" ht="12.75" customHeight="1">
      <c r="A24" s="32" t="s">
        <v>173</v>
      </c>
      <c r="B24" s="98" t="s">
        <v>185</v>
      </c>
      <c r="C24" s="113">
        <f>+C22</f>
        <v>1.64</v>
      </c>
      <c r="D24" s="140"/>
      <c r="E24" s="19"/>
      <c r="F24" s="163"/>
    </row>
    <row r="25" spans="1:6" s="6" customFormat="1" ht="12.75" customHeight="1">
      <c r="A25" s="99" t="s">
        <v>191</v>
      </c>
      <c r="B25" s="29"/>
      <c r="C25" s="13"/>
      <c r="D25" s="140"/>
      <c r="E25" s="19"/>
      <c r="F25" s="163"/>
    </row>
    <row r="26" spans="1:6" s="6" customFormat="1" ht="12.75" customHeight="1">
      <c r="A26" s="30" t="s">
        <v>192</v>
      </c>
      <c r="B26" s="132" t="s">
        <v>194</v>
      </c>
      <c r="C26" s="176">
        <v>1.51</v>
      </c>
      <c r="D26" s="140"/>
      <c r="E26" s="19"/>
      <c r="F26" s="163"/>
    </row>
    <row r="27" spans="1:6" s="6" customFormat="1" ht="12.75" customHeight="1">
      <c r="A27" s="30"/>
      <c r="B27" s="29"/>
      <c r="C27" s="13"/>
      <c r="D27" s="140"/>
      <c r="E27" s="19"/>
      <c r="F27" s="163"/>
    </row>
    <row r="28" spans="1:6" s="6" customFormat="1" ht="12.75" customHeight="1">
      <c r="A28" s="32" t="s">
        <v>193</v>
      </c>
      <c r="B28" s="98" t="s">
        <v>185</v>
      </c>
      <c r="C28" s="113">
        <f>+C26</f>
        <v>1.51</v>
      </c>
      <c r="D28" s="140"/>
      <c r="E28" s="19"/>
      <c r="F28" s="163"/>
    </row>
    <row r="29" spans="1:6" s="6" customFormat="1" ht="12.75" customHeight="1">
      <c r="A29" s="99" t="s">
        <v>162</v>
      </c>
      <c r="B29" s="29" t="s">
        <v>185</v>
      </c>
      <c r="C29" s="13"/>
      <c r="D29" s="140"/>
      <c r="E29" s="19"/>
      <c r="F29" s="163"/>
    </row>
    <row r="30" spans="1:6" s="6" customFormat="1" ht="12.75" customHeight="1">
      <c r="A30" s="30" t="s">
        <v>163</v>
      </c>
      <c r="B30" s="29" t="s">
        <v>176</v>
      </c>
      <c r="C30" s="13">
        <v>7.38</v>
      </c>
      <c r="D30" s="140"/>
      <c r="E30" s="19"/>
      <c r="F30" s="163"/>
    </row>
    <row r="31" spans="1:6" s="6" customFormat="1" ht="12.75" customHeight="1">
      <c r="A31" s="30" t="s">
        <v>47</v>
      </c>
      <c r="B31" s="29" t="s">
        <v>177</v>
      </c>
      <c r="C31" s="13">
        <v>4.4400000000000004</v>
      </c>
      <c r="D31" s="140"/>
      <c r="E31" s="19"/>
      <c r="F31" s="163"/>
    </row>
    <row r="32" spans="1:6" s="6" customFormat="1" ht="12.75" customHeight="1">
      <c r="A32" s="32" t="s">
        <v>165</v>
      </c>
      <c r="B32" s="81" t="s">
        <v>185</v>
      </c>
      <c r="C32" s="114">
        <f>+SUM(C30:C31)</f>
        <v>11.82</v>
      </c>
      <c r="D32" s="140"/>
      <c r="E32" s="19"/>
      <c r="F32" s="163"/>
    </row>
    <row r="33" spans="1:6" s="124" customFormat="1" ht="12.75" customHeight="1">
      <c r="A33" s="28" t="s">
        <v>339</v>
      </c>
      <c r="B33" s="193"/>
      <c r="C33" s="194"/>
      <c r="D33" s="140"/>
      <c r="E33" s="19"/>
      <c r="F33" s="163"/>
    </row>
    <row r="34" spans="1:6" s="124" customFormat="1" ht="12.75" customHeight="1">
      <c r="A34" s="54" t="s">
        <v>364</v>
      </c>
      <c r="B34" s="9" t="s">
        <v>176</v>
      </c>
      <c r="C34" s="195">
        <v>8.8717615301646955</v>
      </c>
      <c r="D34" s="140"/>
      <c r="E34" s="19"/>
      <c r="F34" s="163"/>
    </row>
    <row r="35" spans="1:6" s="124" customFormat="1" ht="12.75" customHeight="1">
      <c r="A35" s="54" t="s">
        <v>331</v>
      </c>
      <c r="B35" s="9" t="s">
        <v>176</v>
      </c>
      <c r="C35" s="195">
        <v>8.8584397623848155</v>
      </c>
      <c r="D35" s="140"/>
      <c r="E35" s="19"/>
      <c r="F35" s="163"/>
    </row>
    <row r="36" spans="1:6" s="124" customFormat="1" ht="12.75" customHeight="1">
      <c r="A36" s="54" t="s">
        <v>337</v>
      </c>
      <c r="B36" s="9" t="s">
        <v>177</v>
      </c>
      <c r="C36" s="195">
        <v>8.8572559169791951</v>
      </c>
      <c r="D36" s="140"/>
      <c r="E36" s="19"/>
      <c r="F36" s="163"/>
    </row>
    <row r="37" spans="1:6" s="124" customFormat="1" ht="12.75" customHeight="1">
      <c r="A37" s="54" t="s">
        <v>367</v>
      </c>
      <c r="B37" s="9" t="s">
        <v>177</v>
      </c>
      <c r="C37" s="195">
        <v>8.827896302324735</v>
      </c>
      <c r="D37" s="140"/>
      <c r="E37" s="19"/>
      <c r="F37" s="163"/>
    </row>
    <row r="38" spans="1:6" s="124" customFormat="1" ht="12.75" customHeight="1">
      <c r="A38" s="54" t="s">
        <v>359</v>
      </c>
      <c r="B38" s="9" t="s">
        <v>176</v>
      </c>
      <c r="C38" s="195">
        <v>7.3830315110208575</v>
      </c>
      <c r="D38" s="140"/>
      <c r="E38" s="19"/>
      <c r="F38" s="163"/>
    </row>
    <row r="39" spans="1:6" s="124" customFormat="1" ht="12.75" customHeight="1">
      <c r="A39" s="54" t="s">
        <v>167</v>
      </c>
      <c r="B39" s="9" t="s">
        <v>178</v>
      </c>
      <c r="C39" s="195">
        <v>7.3797206829337592</v>
      </c>
      <c r="D39" s="140"/>
      <c r="E39" s="19"/>
      <c r="F39" s="163"/>
    </row>
    <row r="40" spans="1:6" s="124" customFormat="1" ht="12.75" customHeight="1">
      <c r="A40" s="54" t="s">
        <v>335</v>
      </c>
      <c r="B40" s="9" t="s">
        <v>336</v>
      </c>
      <c r="C40" s="195">
        <v>7.3718529437936189</v>
      </c>
      <c r="D40" s="140"/>
      <c r="E40" s="19"/>
      <c r="F40" s="163"/>
    </row>
    <row r="41" spans="1:6" s="124" customFormat="1" ht="12.75" customHeight="1">
      <c r="A41" s="54" t="s">
        <v>188</v>
      </c>
      <c r="B41" s="9" t="s">
        <v>338</v>
      </c>
      <c r="C41" s="195">
        <v>7.3656285958682703</v>
      </c>
      <c r="D41" s="140"/>
      <c r="E41" s="19"/>
      <c r="F41" s="163"/>
    </row>
    <row r="42" spans="1:6" s="124" customFormat="1" ht="12.75" customHeight="1">
      <c r="A42" s="54" t="s">
        <v>186</v>
      </c>
      <c r="B42" s="9" t="s">
        <v>338</v>
      </c>
      <c r="C42" s="195">
        <v>7.3656285958682703</v>
      </c>
      <c r="D42" s="140"/>
      <c r="E42" s="19"/>
      <c r="F42" s="163"/>
    </row>
    <row r="43" spans="1:6" s="124" customFormat="1" ht="12.75" customHeight="1">
      <c r="A43" s="54" t="s">
        <v>404</v>
      </c>
      <c r="B43" s="9" t="s">
        <v>178</v>
      </c>
      <c r="C43" s="195">
        <v>7.3553365365437706</v>
      </c>
      <c r="D43" s="140"/>
      <c r="E43" s="19"/>
      <c r="F43" s="163"/>
    </row>
    <row r="44" spans="1:6" s="124" customFormat="1" ht="12.75" customHeight="1">
      <c r="A44" s="54" t="s">
        <v>167</v>
      </c>
      <c r="B44" s="9" t="s">
        <v>178</v>
      </c>
      <c r="C44" s="195">
        <v>0.73574453777014859</v>
      </c>
      <c r="D44" s="140"/>
      <c r="E44" s="19"/>
      <c r="F44" s="163"/>
    </row>
    <row r="45" spans="1:6" s="124" customFormat="1" ht="12.75" customHeight="1">
      <c r="A45" s="196" t="s">
        <v>340</v>
      </c>
      <c r="B45" s="159"/>
      <c r="C45" s="197">
        <v>80.37</v>
      </c>
      <c r="D45" s="140"/>
      <c r="E45" s="19"/>
      <c r="F45" s="163"/>
    </row>
    <row r="46" spans="1:6" s="124" customFormat="1" ht="12.75" customHeight="1">
      <c r="A46" s="213" t="s">
        <v>418</v>
      </c>
      <c r="B46" s="97"/>
      <c r="C46" s="214"/>
      <c r="D46" s="140"/>
      <c r="E46" s="19"/>
      <c r="F46" s="163"/>
    </row>
    <row r="47" spans="1:6" s="124" customFormat="1" ht="12.75" customHeight="1">
      <c r="A47" s="215" t="s">
        <v>420</v>
      </c>
      <c r="B47" s="97"/>
      <c r="C47" s="218">
        <v>4.4400000000000004</v>
      </c>
      <c r="D47" s="140"/>
      <c r="E47" s="19"/>
      <c r="F47" s="163"/>
    </row>
    <row r="48" spans="1:6" s="124" customFormat="1" ht="12.75" customHeight="1">
      <c r="A48" s="216" t="s">
        <v>419</v>
      </c>
      <c r="B48" s="68"/>
      <c r="C48" s="217">
        <f>+C47</f>
        <v>4.4400000000000004</v>
      </c>
      <c r="D48" s="140"/>
      <c r="E48" s="19"/>
      <c r="F48" s="163"/>
    </row>
    <row r="49" spans="1:6" s="6" customFormat="1" ht="12.75" customHeight="1">
      <c r="A49" s="28" t="s">
        <v>169</v>
      </c>
      <c r="B49" s="97" t="s">
        <v>185</v>
      </c>
      <c r="C49" s="115"/>
      <c r="D49" s="140"/>
      <c r="E49" s="19"/>
      <c r="F49" s="163"/>
    </row>
    <row r="50" spans="1:6" s="6" customFormat="1" ht="12.75" customHeight="1">
      <c r="A50" s="30" t="s">
        <v>371</v>
      </c>
      <c r="B50" s="9" t="s">
        <v>179</v>
      </c>
      <c r="C50" s="13">
        <v>0.15</v>
      </c>
      <c r="D50" s="140"/>
      <c r="E50" s="19"/>
      <c r="F50" s="163"/>
    </row>
    <row r="51" spans="1:6" s="6" customFormat="1" ht="12.75" customHeight="1">
      <c r="A51" s="32" t="s">
        <v>170</v>
      </c>
      <c r="B51" s="98" t="s">
        <v>185</v>
      </c>
      <c r="C51" s="113">
        <f>+SUM(C50:C50)</f>
        <v>0.15</v>
      </c>
      <c r="D51" s="140"/>
      <c r="E51" s="19"/>
      <c r="F51" s="163"/>
    </row>
    <row r="52" spans="1:6" s="6" customFormat="1" ht="12.75" customHeight="1" thickBot="1">
      <c r="A52" s="82" t="s">
        <v>174</v>
      </c>
      <c r="B52" s="83" t="s">
        <v>185</v>
      </c>
      <c r="C52" s="116">
        <v>7.0000000000000007E-2</v>
      </c>
      <c r="D52" s="140"/>
      <c r="E52" s="20"/>
      <c r="F52" s="21"/>
    </row>
    <row r="53" spans="1:6" s="6" customFormat="1" ht="12.75" customHeight="1" thickTop="1" thickBot="1">
      <c r="A53" s="26" t="s">
        <v>75</v>
      </c>
      <c r="B53" s="33"/>
      <c r="C53" s="27">
        <f>+C51+C32+C28+C24+C52+C45+C48</f>
        <v>100</v>
      </c>
      <c r="D53" s="140"/>
      <c r="E53" s="19"/>
      <c r="F53" s="22"/>
    </row>
    <row r="54" spans="1:6" s="6" customFormat="1" ht="13.5" thickTop="1">
      <c r="D54" s="140"/>
      <c r="E54" s="23"/>
      <c r="F54" s="24"/>
    </row>
    <row r="55" spans="1:6" s="6" customFormat="1" ht="12.75"/>
    <row r="56" spans="1:6" s="6" customFormat="1" ht="12.75"/>
    <row r="57" spans="1:6" s="6" customFormat="1" ht="12.75">
      <c r="A57" s="117" t="s">
        <v>233</v>
      </c>
    </row>
    <row r="58" spans="1:6" s="6" customFormat="1" ht="12.75">
      <c r="A58" s="120" t="s">
        <v>375</v>
      </c>
    </row>
    <row r="59" spans="1:6" s="134" customFormat="1" ht="12.75">
      <c r="A59" s="146" t="s">
        <v>218</v>
      </c>
      <c r="B59" s="146" t="s">
        <v>15</v>
      </c>
      <c r="C59" s="146" t="s">
        <v>16</v>
      </c>
      <c r="D59" s="146" t="s">
        <v>17</v>
      </c>
      <c r="E59" s="146" t="s">
        <v>34</v>
      </c>
    </row>
    <row r="60" spans="1:6" s="6" customFormat="1" ht="12.75">
      <c r="A60" s="46" t="s">
        <v>155</v>
      </c>
      <c r="B60" s="38"/>
      <c r="C60" s="38"/>
      <c r="D60" s="38"/>
      <c r="E60" s="67"/>
    </row>
    <row r="61" spans="1:6" s="6" customFormat="1" ht="12.75">
      <c r="A61" s="66" t="s">
        <v>258</v>
      </c>
      <c r="B61" s="38">
        <v>7.3340954424771621</v>
      </c>
      <c r="C61" s="38">
        <v>7.7369046562176358</v>
      </c>
      <c r="D61" s="38">
        <v>7.4138936106959541</v>
      </c>
      <c r="E61" s="38">
        <v>7.8172291653531678</v>
      </c>
    </row>
    <row r="62" spans="1:6" s="6" customFormat="1" ht="12.75">
      <c r="A62" s="66" t="s">
        <v>259</v>
      </c>
      <c r="B62" s="8">
        <v>8.2277211881619738</v>
      </c>
      <c r="C62" s="8">
        <v>8.3766386327930533</v>
      </c>
      <c r="D62" s="8">
        <v>0</v>
      </c>
      <c r="E62" s="8">
        <v>7.1167114772239248</v>
      </c>
    </row>
    <row r="63" spans="1:6" s="6" customFormat="1" ht="12.75">
      <c r="A63" s="54"/>
      <c r="B63" s="54"/>
      <c r="C63" s="54"/>
      <c r="D63" s="54"/>
      <c r="E63" s="54"/>
    </row>
    <row r="64" spans="1:6" s="6" customFormat="1" ht="12.75">
      <c r="A64" s="39" t="s">
        <v>156</v>
      </c>
      <c r="B64" s="40"/>
      <c r="C64" s="40"/>
      <c r="D64" s="40"/>
      <c r="E64" s="67"/>
    </row>
    <row r="65" spans="1:5" s="6" customFormat="1" ht="12.75">
      <c r="A65" s="66" t="s">
        <v>232</v>
      </c>
      <c r="B65" s="38">
        <v>14.976481337222559</v>
      </c>
      <c r="C65" s="38">
        <v>12.578427866961039</v>
      </c>
      <c r="D65" s="38">
        <v>10.236890433014455</v>
      </c>
      <c r="E65" s="38">
        <v>9.8151850935884291</v>
      </c>
    </row>
    <row r="66" spans="1:5" s="6" customFormat="1" ht="12.75"/>
    <row r="67" spans="1:5" s="6" customFormat="1" ht="12.75"/>
    <row r="68" spans="1:5" s="6" customFormat="1" ht="12.75">
      <c r="A68" s="120" t="s">
        <v>210</v>
      </c>
    </row>
    <row r="69" spans="1:5" s="6" customFormat="1" ht="12.75">
      <c r="A69" s="6" t="s">
        <v>211</v>
      </c>
    </row>
    <row r="70" spans="1:5" s="6" customFormat="1" ht="12.75">
      <c r="A70" s="6" t="s">
        <v>376</v>
      </c>
    </row>
    <row r="71" spans="1:5" s="6" customFormat="1" ht="12.75">
      <c r="A71" s="6" t="s">
        <v>284</v>
      </c>
    </row>
    <row r="72" spans="1:5" s="6" customFormat="1" ht="12.75">
      <c r="A72" s="6" t="s">
        <v>285</v>
      </c>
    </row>
  </sheetData>
  <mergeCells count="3">
    <mergeCell ref="C5:D5"/>
    <mergeCell ref="F5:G5"/>
    <mergeCell ref="B10:C1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72"/>
  <sheetViews>
    <sheetView topLeftCell="A49" workbookViewId="0">
      <selection activeCell="B39" sqref="B39"/>
    </sheetView>
  </sheetViews>
  <sheetFormatPr defaultRowHeight="15"/>
  <cols>
    <col min="1" max="1" width="40" style="7" customWidth="1"/>
    <col min="2" max="2" width="23.7109375" style="7" customWidth="1"/>
    <col min="3" max="3" width="20.85546875" style="7" customWidth="1"/>
    <col min="4" max="4" width="29" style="7" customWidth="1"/>
    <col min="5" max="5" width="13.7109375" style="7" customWidth="1"/>
    <col min="6" max="6" width="19.140625" style="7" customWidth="1"/>
    <col min="7" max="7" width="13.85546875" style="7" customWidth="1"/>
    <col min="8" max="8" width="17.140625" style="7" customWidth="1"/>
    <col min="9" max="16384" width="9.140625" style="7"/>
  </cols>
  <sheetData>
    <row r="1" spans="1:8" ht="20.25">
      <c r="A1" s="51" t="s">
        <v>41</v>
      </c>
    </row>
    <row r="3" spans="1:8" s="6" customFormat="1" ht="13.5" thickBot="1">
      <c r="A3" s="117" t="s">
        <v>10</v>
      </c>
    </row>
    <row r="4" spans="1:8" s="6" customFormat="1" ht="30" customHeight="1" thickTop="1" thickBot="1">
      <c r="A4" s="198" t="s">
        <v>0</v>
      </c>
      <c r="B4" s="198" t="s">
        <v>1</v>
      </c>
      <c r="C4" s="219" t="s">
        <v>2</v>
      </c>
      <c r="D4" s="219"/>
      <c r="E4" s="198" t="s">
        <v>3</v>
      </c>
      <c r="F4" s="219" t="s">
        <v>4</v>
      </c>
      <c r="G4" s="219"/>
      <c r="H4" s="219"/>
    </row>
    <row r="5" spans="1:8" s="6" customFormat="1" ht="91.5" customHeight="1" thickTop="1" thickBot="1">
      <c r="A5" s="1" t="s">
        <v>151</v>
      </c>
      <c r="B5" s="5" t="s">
        <v>5</v>
      </c>
      <c r="C5" s="3" t="s">
        <v>6</v>
      </c>
      <c r="D5" s="3" t="s">
        <v>161</v>
      </c>
      <c r="E5" s="5" t="s">
        <v>36</v>
      </c>
      <c r="F5" s="5" t="s">
        <v>37</v>
      </c>
      <c r="G5" s="5" t="s">
        <v>38</v>
      </c>
      <c r="H5" s="5" t="s">
        <v>219</v>
      </c>
    </row>
    <row r="6" spans="1:8" s="6" customFormat="1" ht="13.5" thickTop="1"/>
    <row r="7" spans="1:8" s="6" customFormat="1" ht="12.75"/>
    <row r="8" spans="1:8" s="6" customFormat="1" ht="13.5" thickBot="1">
      <c r="A8" s="117" t="s">
        <v>11</v>
      </c>
    </row>
    <row r="9" spans="1:8" s="6" customFormat="1" ht="77.25" customHeight="1" thickTop="1" thickBot="1">
      <c r="A9" s="155" t="s">
        <v>21</v>
      </c>
      <c r="B9" s="220" t="s">
        <v>35</v>
      </c>
      <c r="C9" s="221"/>
    </row>
    <row r="10" spans="1:8" s="6" customFormat="1" ht="13.5" thickTop="1"/>
    <row r="11" spans="1:8" s="6" customFormat="1" ht="12.75"/>
    <row r="12" spans="1:8" s="6" customFormat="1" ht="13.5" thickBot="1">
      <c r="A12" s="117" t="s">
        <v>12</v>
      </c>
    </row>
    <row r="13" spans="1:8" s="134" customFormat="1" ht="13.5" thickTop="1">
      <c r="A13" s="154" t="s">
        <v>13</v>
      </c>
      <c r="B13" s="152" t="s">
        <v>14</v>
      </c>
    </row>
    <row r="14" spans="1:8" s="6" customFormat="1" ht="12.75">
      <c r="A14" s="104" t="s">
        <v>378</v>
      </c>
      <c r="B14" s="121" t="s">
        <v>377</v>
      </c>
    </row>
    <row r="15" spans="1:8" s="6" customFormat="1" ht="13.5" thickBot="1">
      <c r="A15" s="122"/>
      <c r="B15" s="123" t="s">
        <v>310</v>
      </c>
    </row>
    <row r="16" spans="1:8" s="6" customFormat="1" ht="13.5" thickTop="1"/>
    <row r="17" spans="1:5" s="6" customFormat="1" ht="13.5" thickBot="1">
      <c r="A17" s="117" t="s">
        <v>76</v>
      </c>
    </row>
    <row r="18" spans="1:5" s="134" customFormat="1" ht="26.25" thickTop="1">
      <c r="A18" s="144" t="s">
        <v>85</v>
      </c>
      <c r="B18" s="11" t="s">
        <v>23</v>
      </c>
      <c r="D18" s="144" t="s">
        <v>22</v>
      </c>
      <c r="E18" s="11" t="s">
        <v>23</v>
      </c>
    </row>
    <row r="19" spans="1:5" s="6" customFormat="1" ht="12" customHeight="1">
      <c r="A19" s="55" t="s">
        <v>26</v>
      </c>
      <c r="B19" s="56">
        <v>7.29</v>
      </c>
      <c r="D19" s="55" t="s">
        <v>66</v>
      </c>
      <c r="E19" s="56">
        <v>0.45</v>
      </c>
    </row>
    <row r="20" spans="1:5" s="6" customFormat="1" ht="12" customHeight="1">
      <c r="A20" s="55" t="s">
        <v>27</v>
      </c>
      <c r="B20" s="56">
        <v>6.63</v>
      </c>
      <c r="D20" s="55" t="s">
        <v>61</v>
      </c>
      <c r="E20" s="56">
        <v>0.26</v>
      </c>
    </row>
    <row r="21" spans="1:5" s="6" customFormat="1" ht="12" customHeight="1">
      <c r="A21" s="55" t="s">
        <v>32</v>
      </c>
      <c r="B21" s="56">
        <v>5.57</v>
      </c>
      <c r="D21" s="205" t="s">
        <v>73</v>
      </c>
      <c r="E21" s="209">
        <v>91.69</v>
      </c>
    </row>
    <row r="22" spans="1:5" s="6" customFormat="1" ht="12" customHeight="1">
      <c r="A22" s="55" t="s">
        <v>31</v>
      </c>
      <c r="B22" s="56">
        <v>5.08</v>
      </c>
      <c r="D22" s="55" t="s">
        <v>74</v>
      </c>
      <c r="E22" s="57">
        <v>-23.16</v>
      </c>
    </row>
    <row r="23" spans="1:5" s="6" customFormat="1" ht="12" customHeight="1">
      <c r="A23" s="55" t="s">
        <v>24</v>
      </c>
      <c r="B23" s="56">
        <v>4.6500000000000004</v>
      </c>
      <c r="D23" s="55" t="s">
        <v>171</v>
      </c>
      <c r="E23" s="57">
        <v>31.47</v>
      </c>
    </row>
    <row r="24" spans="1:5" s="6" customFormat="1" ht="12" customHeight="1">
      <c r="A24" s="55" t="s">
        <v>25</v>
      </c>
      <c r="B24" s="56">
        <v>4.1500000000000004</v>
      </c>
      <c r="D24" s="210" t="s">
        <v>75</v>
      </c>
      <c r="E24" s="211">
        <f>+E22+E21+E23</f>
        <v>100</v>
      </c>
    </row>
    <row r="25" spans="1:5" s="6" customFormat="1" ht="12" customHeight="1">
      <c r="A25" s="55" t="s">
        <v>45</v>
      </c>
      <c r="B25" s="56">
        <v>3.91</v>
      </c>
      <c r="D25" s="75"/>
      <c r="E25" s="203" t="s">
        <v>380</v>
      </c>
    </row>
    <row r="26" spans="1:5" s="6" customFormat="1" ht="12" customHeight="1">
      <c r="A26" s="55" t="s">
        <v>33</v>
      </c>
      <c r="B26" s="56">
        <v>3.88</v>
      </c>
      <c r="D26" s="75"/>
      <c r="E26" s="203"/>
    </row>
    <row r="27" spans="1:5" s="6" customFormat="1" ht="12" customHeight="1">
      <c r="A27" s="55" t="s">
        <v>39</v>
      </c>
      <c r="B27" s="56">
        <v>3.67</v>
      </c>
      <c r="D27" s="75"/>
      <c r="E27" s="203"/>
    </row>
    <row r="28" spans="1:5" s="6" customFormat="1" ht="12" customHeight="1">
      <c r="A28" s="55" t="s">
        <v>379</v>
      </c>
      <c r="B28" s="56">
        <v>3.64</v>
      </c>
      <c r="D28" s="75"/>
      <c r="E28" s="203"/>
    </row>
    <row r="29" spans="1:5" s="6" customFormat="1" ht="12" customHeight="1">
      <c r="A29" s="55" t="s">
        <v>51</v>
      </c>
      <c r="B29" s="56">
        <v>3.53</v>
      </c>
      <c r="D29" s="75"/>
      <c r="E29" s="203"/>
    </row>
    <row r="30" spans="1:5" s="6" customFormat="1" ht="12" customHeight="1">
      <c r="A30" s="55" t="s">
        <v>270</v>
      </c>
      <c r="B30" s="56">
        <v>3.52</v>
      </c>
      <c r="D30" s="75"/>
      <c r="E30" s="203"/>
    </row>
    <row r="31" spans="1:5" s="6" customFormat="1" ht="12" customHeight="1">
      <c r="A31" s="55" t="s">
        <v>87</v>
      </c>
      <c r="B31" s="56">
        <v>3.31</v>
      </c>
      <c r="D31" s="75"/>
      <c r="E31" s="203"/>
    </row>
    <row r="32" spans="1:5" s="6" customFormat="1" ht="12" customHeight="1">
      <c r="A32" s="55" t="s">
        <v>49</v>
      </c>
      <c r="B32" s="56">
        <v>2.91</v>
      </c>
      <c r="D32" s="75"/>
      <c r="E32" s="203"/>
    </row>
    <row r="33" spans="1:5" s="6" customFormat="1" ht="12" customHeight="1">
      <c r="A33" s="55" t="s">
        <v>50</v>
      </c>
      <c r="B33" s="56">
        <v>2.64</v>
      </c>
      <c r="D33" s="75"/>
      <c r="E33" s="203"/>
    </row>
    <row r="34" spans="1:5" s="6" customFormat="1" ht="12" customHeight="1">
      <c r="A34" s="55" t="s">
        <v>48</v>
      </c>
      <c r="B34" s="56">
        <v>2.23</v>
      </c>
      <c r="D34" s="75"/>
      <c r="E34" s="203"/>
    </row>
    <row r="35" spans="1:5" s="6" customFormat="1" ht="12" customHeight="1">
      <c r="A35" s="55" t="s">
        <v>89</v>
      </c>
      <c r="B35" s="56">
        <v>2.0699999999999998</v>
      </c>
      <c r="D35" s="75"/>
      <c r="E35" s="203"/>
    </row>
    <row r="36" spans="1:5" s="6" customFormat="1" ht="12" customHeight="1">
      <c r="A36" s="55" t="s">
        <v>94</v>
      </c>
      <c r="B36" s="56">
        <v>1.99</v>
      </c>
      <c r="D36" s="75"/>
      <c r="E36" s="203"/>
    </row>
    <row r="37" spans="1:5" s="6" customFormat="1" ht="12" customHeight="1">
      <c r="A37" s="55" t="s">
        <v>65</v>
      </c>
      <c r="B37" s="56">
        <v>1.9</v>
      </c>
      <c r="D37" s="75"/>
      <c r="E37" s="203"/>
    </row>
    <row r="38" spans="1:5" s="6" customFormat="1" ht="12" customHeight="1">
      <c r="A38" s="55" t="s">
        <v>52</v>
      </c>
      <c r="B38" s="56">
        <v>1.8</v>
      </c>
      <c r="D38" s="75"/>
      <c r="E38" s="203"/>
    </row>
    <row r="39" spans="1:5" s="6" customFormat="1" ht="12" customHeight="1">
      <c r="A39" s="55" t="s">
        <v>40</v>
      </c>
      <c r="B39" s="56">
        <v>1.78</v>
      </c>
      <c r="D39" s="75"/>
      <c r="E39" s="203"/>
    </row>
    <row r="40" spans="1:5" s="6" customFormat="1" ht="12" customHeight="1">
      <c r="A40" s="55" t="s">
        <v>63</v>
      </c>
      <c r="B40" s="56">
        <v>1.76</v>
      </c>
      <c r="D40" s="75"/>
      <c r="E40" s="203"/>
    </row>
    <row r="41" spans="1:5" s="6" customFormat="1" ht="12" customHeight="1">
      <c r="A41" s="55" t="s">
        <v>96</v>
      </c>
      <c r="B41" s="56">
        <v>1.65</v>
      </c>
      <c r="D41" s="75"/>
      <c r="E41" s="203"/>
    </row>
    <row r="42" spans="1:5" s="6" customFormat="1" ht="12" customHeight="1">
      <c r="A42" s="55" t="s">
        <v>58</v>
      </c>
      <c r="B42" s="56">
        <v>1.63</v>
      </c>
      <c r="D42" s="75"/>
      <c r="E42" s="203"/>
    </row>
    <row r="43" spans="1:5" s="6" customFormat="1" ht="12" customHeight="1">
      <c r="A43" s="55" t="s">
        <v>59</v>
      </c>
      <c r="B43" s="56">
        <v>1.55</v>
      </c>
      <c r="D43" s="75"/>
      <c r="E43" s="203"/>
    </row>
    <row r="44" spans="1:5" s="6" customFormat="1" ht="12" customHeight="1">
      <c r="A44" s="55" t="s">
        <v>95</v>
      </c>
      <c r="B44" s="56">
        <v>1.4</v>
      </c>
      <c r="D44" s="75"/>
      <c r="E44" s="203"/>
    </row>
    <row r="45" spans="1:5" s="6" customFormat="1" ht="12" customHeight="1">
      <c r="A45" s="55" t="s">
        <v>56</v>
      </c>
      <c r="B45" s="56">
        <v>1.33</v>
      </c>
      <c r="D45" s="75"/>
      <c r="E45" s="203"/>
    </row>
    <row r="46" spans="1:5" s="6" customFormat="1" ht="12" customHeight="1">
      <c r="A46" s="55" t="s">
        <v>104</v>
      </c>
      <c r="B46" s="56">
        <v>1.29</v>
      </c>
      <c r="D46" s="75"/>
      <c r="E46" s="203"/>
    </row>
    <row r="47" spans="1:5" s="6" customFormat="1" ht="12" customHeight="1">
      <c r="A47" s="55" t="s">
        <v>303</v>
      </c>
      <c r="B47" s="56">
        <v>1.26</v>
      </c>
      <c r="D47" s="34"/>
      <c r="E47" s="203"/>
    </row>
    <row r="48" spans="1:5" s="6" customFormat="1" ht="12" customHeight="1">
      <c r="A48" s="55" t="s">
        <v>68</v>
      </c>
      <c r="B48" s="56">
        <v>1.24</v>
      </c>
      <c r="D48" s="34"/>
      <c r="E48" s="203"/>
    </row>
    <row r="49" spans="1:5" s="6" customFormat="1" ht="12" customHeight="1">
      <c r="A49" s="55" t="s">
        <v>69</v>
      </c>
      <c r="B49" s="56">
        <v>0.87</v>
      </c>
      <c r="D49" s="34"/>
      <c r="E49" s="203"/>
    </row>
    <row r="50" spans="1:5" s="6" customFormat="1" ht="13.5" thickBot="1">
      <c r="A50" s="87" t="s">
        <v>269</v>
      </c>
      <c r="B50" s="199">
        <v>0.84</v>
      </c>
      <c r="D50" s="34"/>
      <c r="E50" s="203"/>
    </row>
    <row r="51" spans="1:5" s="6" customFormat="1" ht="13.5" thickTop="1"/>
    <row r="52" spans="1:5" s="124" customFormat="1" ht="12.75"/>
    <row r="53" spans="1:5" s="124" customFormat="1" ht="12.75"/>
    <row r="54" spans="1:5" s="124" customFormat="1" ht="12.75"/>
    <row r="55" spans="1:5" s="124" customFormat="1" ht="12.75">
      <c r="D55" s="23"/>
      <c r="E55" s="24"/>
    </row>
    <row r="56" spans="1:5" s="6" customFormat="1" ht="12.75">
      <c r="A56" s="117" t="s">
        <v>202</v>
      </c>
      <c r="B56" s="125"/>
    </row>
    <row r="57" spans="1:5" s="6" customFormat="1" ht="12.75">
      <c r="A57" s="120" t="s">
        <v>381</v>
      </c>
    </row>
    <row r="58" spans="1:5" s="134" customFormat="1" ht="12.75">
      <c r="A58" s="147" t="s">
        <v>221</v>
      </c>
      <c r="B58" s="45" t="s">
        <v>15</v>
      </c>
      <c r="C58" s="45" t="s">
        <v>16</v>
      </c>
      <c r="D58" s="45" t="s">
        <v>17</v>
      </c>
      <c r="E58" s="45" t="s">
        <v>34</v>
      </c>
    </row>
    <row r="59" spans="1:5" s="6" customFormat="1" ht="12.75">
      <c r="A59" s="46" t="s">
        <v>155</v>
      </c>
      <c r="B59" s="54"/>
      <c r="C59" s="54"/>
      <c r="D59" s="54"/>
      <c r="E59" s="54"/>
    </row>
    <row r="60" spans="1:5" s="6" customFormat="1" ht="12.75">
      <c r="A60" s="59" t="s">
        <v>236</v>
      </c>
      <c r="B60" s="200">
        <v>0.65042158372767833</v>
      </c>
      <c r="C60" s="200">
        <v>13.996436174687886</v>
      </c>
      <c r="D60" s="200">
        <v>10.737081289932959</v>
      </c>
      <c r="E60" s="200">
        <v>10.588968796262343</v>
      </c>
    </row>
    <row r="61" spans="1:5" s="6" customFormat="1" ht="12.75">
      <c r="A61" s="59" t="s">
        <v>237</v>
      </c>
      <c r="B61" s="200">
        <v>2.219987731009132</v>
      </c>
      <c r="C61" s="200">
        <v>15.23557092836516</v>
      </c>
      <c r="D61" s="200">
        <v>0</v>
      </c>
      <c r="E61" s="200">
        <v>9.6463055620923832</v>
      </c>
    </row>
    <row r="62" spans="1:5" s="6" customFormat="1" ht="12.75">
      <c r="A62" s="59"/>
      <c r="B62" s="8"/>
      <c r="C62" s="8"/>
      <c r="D62" s="8"/>
      <c r="E62" s="8"/>
    </row>
    <row r="63" spans="1:5" s="6" customFormat="1" ht="12.75">
      <c r="A63" s="61" t="s">
        <v>156</v>
      </c>
      <c r="B63" s="62"/>
      <c r="C63" s="62"/>
      <c r="D63" s="62"/>
      <c r="E63" s="62"/>
    </row>
    <row r="64" spans="1:5" s="6" customFormat="1" ht="12.75">
      <c r="A64" s="59" t="s">
        <v>18</v>
      </c>
      <c r="B64" s="8">
        <v>4.9065365908096847</v>
      </c>
      <c r="C64" s="8">
        <v>11.113318984438569</v>
      </c>
      <c r="D64" s="8">
        <v>11.892732473014632</v>
      </c>
      <c r="E64" s="200">
        <v>10.511686011735089</v>
      </c>
    </row>
    <row r="65" spans="1:5" s="34" customFormat="1" ht="12.75">
      <c r="A65" s="49"/>
      <c r="B65" s="50"/>
      <c r="C65" s="50"/>
      <c r="D65" s="50"/>
      <c r="E65" s="50"/>
    </row>
    <row r="66" spans="1:5" s="6" customFormat="1" ht="12.75"/>
    <row r="67" spans="1:5" s="6" customFormat="1" ht="12.75">
      <c r="A67" s="120" t="s">
        <v>210</v>
      </c>
    </row>
    <row r="68" spans="1:5" s="6" customFormat="1" ht="12.75">
      <c r="A68" s="6" t="s">
        <v>211</v>
      </c>
    </row>
    <row r="69" spans="1:5" s="6" customFormat="1" ht="12.75">
      <c r="A69" s="6" t="s">
        <v>382</v>
      </c>
    </row>
    <row r="70" spans="1:5" s="6" customFormat="1" ht="12.75">
      <c r="A70" s="6" t="s">
        <v>284</v>
      </c>
    </row>
    <row r="71" spans="1:5" s="6" customFormat="1" ht="12.75">
      <c r="A71" s="6" t="s">
        <v>212</v>
      </c>
    </row>
    <row r="72" spans="1:5" s="6" customFormat="1" ht="12.75"/>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63"/>
  <sheetViews>
    <sheetView topLeftCell="A37" workbookViewId="0">
      <selection activeCell="F55" sqref="F55"/>
    </sheetView>
  </sheetViews>
  <sheetFormatPr defaultRowHeight="15"/>
  <cols>
    <col min="1" max="1" width="54.28515625" style="7" customWidth="1"/>
    <col min="2" max="2" width="25.42578125" style="7" customWidth="1"/>
    <col min="3" max="3" width="16.7109375" style="7" customWidth="1"/>
    <col min="4" max="4" width="18.42578125" style="7" customWidth="1"/>
    <col min="5" max="5" width="15.28515625" style="7" customWidth="1"/>
    <col min="6" max="6" width="18.140625" style="7" customWidth="1"/>
    <col min="7" max="7" width="21.42578125" style="7" customWidth="1"/>
    <col min="8" max="16384" width="9.140625" style="7"/>
  </cols>
  <sheetData>
    <row r="1" spans="1:7" s="126" customFormat="1" ht="20.25">
      <c r="A1" s="51" t="s">
        <v>79</v>
      </c>
    </row>
    <row r="4" spans="1:7" s="6" customFormat="1" ht="13.5" thickBot="1">
      <c r="A4" s="117" t="s">
        <v>10</v>
      </c>
    </row>
    <row r="5" spans="1:7" s="6" customFormat="1" ht="14.25" thickTop="1" thickBot="1">
      <c r="A5" s="118" t="s">
        <v>0</v>
      </c>
      <c r="B5" s="118" t="s">
        <v>1</v>
      </c>
      <c r="C5" s="219" t="s">
        <v>2</v>
      </c>
      <c r="D5" s="219"/>
      <c r="E5" s="118" t="s">
        <v>3</v>
      </c>
      <c r="F5" s="219" t="s">
        <v>4</v>
      </c>
      <c r="G5" s="219"/>
    </row>
    <row r="6" spans="1:7" s="6" customFormat="1" ht="74.25" customHeight="1" thickTop="1" thickBot="1">
      <c r="A6" s="5" t="s">
        <v>152</v>
      </c>
      <c r="B6" s="5" t="s">
        <v>5</v>
      </c>
      <c r="C6" s="5" t="s">
        <v>6</v>
      </c>
      <c r="D6" s="3" t="s">
        <v>161</v>
      </c>
      <c r="E6" s="5" t="s">
        <v>42</v>
      </c>
      <c r="F6" s="5" t="s">
        <v>43</v>
      </c>
      <c r="G6" s="5" t="s">
        <v>220</v>
      </c>
    </row>
    <row r="7" spans="1:7" s="6" customFormat="1" ht="13.5" thickTop="1"/>
    <row r="8" spans="1:7" s="6" customFormat="1" ht="12.75"/>
    <row r="9" spans="1:7" s="6" customFormat="1" ht="13.5" thickBot="1">
      <c r="A9" s="117" t="s">
        <v>78</v>
      </c>
    </row>
    <row r="10" spans="1:7" s="6" customFormat="1" ht="75.75" customHeight="1" thickTop="1" thickBot="1">
      <c r="A10" s="110" t="s">
        <v>21</v>
      </c>
      <c r="B10" s="220" t="s">
        <v>148</v>
      </c>
      <c r="C10" s="221"/>
    </row>
    <row r="11" spans="1:7" s="6" customFormat="1" ht="13.5" thickTop="1"/>
    <row r="12" spans="1:7" s="6" customFormat="1" ht="12.75"/>
    <row r="13" spans="1:7" s="6" customFormat="1" ht="13.5" thickBot="1">
      <c r="A13" s="117" t="s">
        <v>12</v>
      </c>
    </row>
    <row r="14" spans="1:7" s="134" customFormat="1" ht="13.5" thickTop="1">
      <c r="A14" s="156" t="s">
        <v>13</v>
      </c>
      <c r="B14" s="157" t="s">
        <v>14</v>
      </c>
    </row>
    <row r="15" spans="1:7" s="6" customFormat="1" ht="12.75">
      <c r="A15" s="105" t="s">
        <v>383</v>
      </c>
      <c r="B15" s="127" t="s">
        <v>348</v>
      </c>
    </row>
    <row r="16" spans="1:7" s="6" customFormat="1" ht="13.5" thickBot="1">
      <c r="A16" s="128"/>
      <c r="B16" s="129" t="s">
        <v>308</v>
      </c>
    </row>
    <row r="17" spans="1:2" s="6" customFormat="1" ht="13.5" thickTop="1"/>
    <row r="18" spans="1:2" s="6" customFormat="1" ht="12.75"/>
    <row r="19" spans="1:2" s="6" customFormat="1" ht="13.5" thickBot="1">
      <c r="A19" s="117" t="s">
        <v>76</v>
      </c>
    </row>
    <row r="20" spans="1:2" s="134" customFormat="1" ht="13.5" thickTop="1">
      <c r="A20" s="144" t="s">
        <v>85</v>
      </c>
      <c r="B20" s="11" t="s">
        <v>23</v>
      </c>
    </row>
    <row r="21" spans="1:2" s="6" customFormat="1" ht="12.75">
      <c r="A21" s="12" t="s">
        <v>31</v>
      </c>
      <c r="B21" s="13">
        <v>21.49</v>
      </c>
    </row>
    <row r="22" spans="1:2" s="6" customFormat="1" ht="12.75">
      <c r="A22" s="12" t="s">
        <v>26</v>
      </c>
      <c r="B22" s="13">
        <v>20.12</v>
      </c>
    </row>
    <row r="23" spans="1:2" s="6" customFormat="1" ht="12.75">
      <c r="A23" s="12" t="s">
        <v>51</v>
      </c>
      <c r="B23" s="13">
        <v>12.39</v>
      </c>
    </row>
    <row r="24" spans="1:2" s="6" customFormat="1" ht="12.75">
      <c r="A24" s="12" t="s">
        <v>49</v>
      </c>
      <c r="B24" s="13">
        <v>10.14</v>
      </c>
    </row>
    <row r="25" spans="1:2" s="6" customFormat="1" ht="12.75">
      <c r="A25" s="12" t="s">
        <v>47</v>
      </c>
      <c r="B25" s="13">
        <v>8.7200000000000006</v>
      </c>
    </row>
    <row r="26" spans="1:2" s="6" customFormat="1" ht="12.75">
      <c r="A26" s="12" t="s">
        <v>30</v>
      </c>
      <c r="B26" s="13">
        <v>7.57</v>
      </c>
    </row>
    <row r="27" spans="1:2" s="6" customFormat="1" ht="12.75">
      <c r="A27" s="12" t="s">
        <v>66</v>
      </c>
      <c r="B27" s="13">
        <v>3.33</v>
      </c>
    </row>
    <row r="28" spans="1:2" s="6" customFormat="1" ht="12.75">
      <c r="A28" s="12" t="s">
        <v>55</v>
      </c>
      <c r="B28" s="13">
        <v>3.24</v>
      </c>
    </row>
    <row r="29" spans="1:2" s="6" customFormat="1" ht="12.75">
      <c r="A29" s="12" t="s">
        <v>311</v>
      </c>
      <c r="B29" s="13">
        <v>2.54</v>
      </c>
    </row>
    <row r="30" spans="1:2" s="6" customFormat="1" ht="12.75">
      <c r="A30" s="12" t="s">
        <v>320</v>
      </c>
      <c r="B30" s="13">
        <v>2.0499999999999998</v>
      </c>
    </row>
    <row r="31" spans="1:2" s="6" customFormat="1" ht="12.75">
      <c r="A31" s="12" t="s">
        <v>305</v>
      </c>
      <c r="B31" s="13">
        <v>1.67</v>
      </c>
    </row>
    <row r="32" spans="1:2" s="6" customFormat="1" ht="12.75">
      <c r="A32" s="12" t="s">
        <v>271</v>
      </c>
      <c r="B32" s="13">
        <v>1.06</v>
      </c>
    </row>
    <row r="33" spans="1:2" s="6" customFormat="1" ht="12.75">
      <c r="A33" s="12" t="s">
        <v>274</v>
      </c>
      <c r="B33" s="13">
        <v>0.94</v>
      </c>
    </row>
    <row r="34" spans="1:2" s="6" customFormat="1" ht="12.75">
      <c r="A34" s="12" t="s">
        <v>303</v>
      </c>
      <c r="B34" s="13">
        <v>0.78</v>
      </c>
    </row>
    <row r="35" spans="1:2" s="6" customFormat="1" ht="12.75">
      <c r="A35" s="12" t="s">
        <v>306</v>
      </c>
      <c r="B35" s="13">
        <v>0.66</v>
      </c>
    </row>
    <row r="36" spans="1:2" s="6" customFormat="1" ht="12.75">
      <c r="A36" s="12" t="s">
        <v>164</v>
      </c>
      <c r="B36" s="13">
        <v>0.6</v>
      </c>
    </row>
    <row r="37" spans="1:2" s="6" customFormat="1" ht="12.75">
      <c r="A37" s="12" t="s">
        <v>301</v>
      </c>
      <c r="B37" s="13">
        <v>0.46</v>
      </c>
    </row>
    <row r="38" spans="1:2" s="6" customFormat="1" ht="12.75">
      <c r="A38" s="12" t="s">
        <v>275</v>
      </c>
      <c r="B38" s="13">
        <v>0.34</v>
      </c>
    </row>
    <row r="39" spans="1:2" s="6" customFormat="1" ht="12.75">
      <c r="A39" s="15" t="s">
        <v>73</v>
      </c>
      <c r="B39" s="16">
        <f>+SUM(B21:B38)</f>
        <v>98.1</v>
      </c>
    </row>
    <row r="40" spans="1:2" s="6" customFormat="1" ht="12.75">
      <c r="A40" s="12" t="s">
        <v>74</v>
      </c>
      <c r="B40" s="31">
        <v>1.6</v>
      </c>
    </row>
    <row r="41" spans="1:2" s="6" customFormat="1" ht="12.75">
      <c r="A41" s="12" t="s">
        <v>171</v>
      </c>
      <c r="B41" s="31">
        <v>0.3</v>
      </c>
    </row>
    <row r="42" spans="1:2" s="6" customFormat="1" ht="13.5" thickBot="1">
      <c r="A42" s="17" t="s">
        <v>75</v>
      </c>
      <c r="B42" s="18">
        <f>+B40+B39+B41</f>
        <v>99.999999999999986</v>
      </c>
    </row>
    <row r="43" spans="1:2" s="6" customFormat="1" ht="13.5" thickTop="1"/>
    <row r="44" spans="1:2" s="6" customFormat="1" ht="12.75"/>
    <row r="45" spans="1:2" s="6" customFormat="1" ht="12.75"/>
    <row r="46" spans="1:2" s="6" customFormat="1" ht="12.75"/>
    <row r="47" spans="1:2" s="6" customFormat="1" ht="12.75"/>
    <row r="48" spans="1:2" s="6" customFormat="1" ht="12.75">
      <c r="A48" s="117" t="s">
        <v>203</v>
      </c>
    </row>
    <row r="49" spans="1:4" s="6" customFormat="1" ht="12.75">
      <c r="A49" s="120" t="s">
        <v>345</v>
      </c>
    </row>
    <row r="50" spans="1:4" s="134" customFormat="1" ht="12.75">
      <c r="A50" s="147" t="s">
        <v>218</v>
      </c>
      <c r="B50" s="45" t="s">
        <v>15</v>
      </c>
      <c r="C50" s="45" t="s">
        <v>16</v>
      </c>
      <c r="D50" s="45" t="s">
        <v>34</v>
      </c>
    </row>
    <row r="51" spans="1:4" s="6" customFormat="1" ht="12.75">
      <c r="A51" s="46" t="s">
        <v>157</v>
      </c>
      <c r="B51" s="41"/>
      <c r="C51" s="41"/>
      <c r="D51" s="41"/>
    </row>
    <row r="52" spans="1:4" s="6" customFormat="1" ht="12.75">
      <c r="A52" s="37" t="s">
        <v>238</v>
      </c>
      <c r="B52" s="8">
        <v>5.570910789186434</v>
      </c>
      <c r="C52" s="8">
        <v>14.010003716762554</v>
      </c>
      <c r="D52" s="8">
        <v>12.437497121132957</v>
      </c>
    </row>
    <row r="53" spans="1:4" s="6" customFormat="1" ht="12.75">
      <c r="A53" s="37" t="s">
        <v>239</v>
      </c>
      <c r="B53" s="8">
        <v>7.0019500448726513</v>
      </c>
      <c r="C53" s="8">
        <v>15.451475018605908</v>
      </c>
      <c r="D53" s="8">
        <v>6.5575143501716004</v>
      </c>
    </row>
    <row r="54" spans="1:4" s="6" customFormat="1" ht="12.75"/>
    <row r="55" spans="1:4" s="6" customFormat="1" ht="12.75">
      <c r="A55" s="48" t="s">
        <v>156</v>
      </c>
      <c r="B55" s="40"/>
      <c r="C55" s="40"/>
      <c r="D55" s="40"/>
    </row>
    <row r="56" spans="1:4" s="6" customFormat="1" ht="12.75">
      <c r="A56" s="37" t="s">
        <v>20</v>
      </c>
      <c r="B56" s="8">
        <v>7.0081022984429531</v>
      </c>
      <c r="C56" s="8">
        <v>18.709746480937483</v>
      </c>
      <c r="D56" s="8">
        <v>16.477950300877641</v>
      </c>
    </row>
    <row r="57" spans="1:4" s="6" customFormat="1" ht="12.75"/>
    <row r="58" spans="1:4" s="6" customFormat="1" ht="12.75"/>
    <row r="59" spans="1:4" s="6" customFormat="1" ht="12.75">
      <c r="A59" s="120" t="s">
        <v>210</v>
      </c>
    </row>
    <row r="60" spans="1:4" s="6" customFormat="1" ht="12.75">
      <c r="A60" s="6" t="s">
        <v>211</v>
      </c>
    </row>
    <row r="61" spans="1:4" s="6" customFormat="1" ht="12.75">
      <c r="A61" s="6" t="s">
        <v>344</v>
      </c>
    </row>
    <row r="62" spans="1:4" s="6" customFormat="1" ht="12.75">
      <c r="A62" s="6" t="s">
        <v>284</v>
      </c>
    </row>
    <row r="63" spans="1:4" s="6" customFormat="1" ht="12.75">
      <c r="A63" s="6" t="s">
        <v>212</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64"/>
  <sheetViews>
    <sheetView topLeftCell="A10" workbookViewId="0">
      <selection activeCell="B20" sqref="B20"/>
    </sheetView>
  </sheetViews>
  <sheetFormatPr defaultRowHeight="15"/>
  <cols>
    <col min="1" max="1" width="40.42578125" style="7" customWidth="1"/>
    <col min="2" max="2" width="25.42578125" style="7" customWidth="1"/>
    <col min="3" max="3" width="20.28515625" style="7" customWidth="1"/>
    <col min="4" max="4" width="38.42578125" style="7" customWidth="1"/>
    <col min="5" max="5" width="12.7109375" style="7" customWidth="1"/>
    <col min="6" max="6" width="15.5703125" style="7" customWidth="1"/>
    <col min="7" max="7" width="21.140625" style="7" customWidth="1"/>
    <col min="8" max="16384" width="9.140625" style="7"/>
  </cols>
  <sheetData>
    <row r="1" spans="1:7" ht="20.25">
      <c r="A1" s="51" t="s">
        <v>80</v>
      </c>
    </row>
    <row r="3" spans="1:7" s="6" customFormat="1" ht="12.75"/>
    <row r="4" spans="1:7" s="6" customFormat="1" ht="13.5" thickBot="1">
      <c r="A4" s="117" t="s">
        <v>10</v>
      </c>
    </row>
    <row r="5" spans="1:7" s="6" customFormat="1" ht="27" customHeight="1" thickTop="1" thickBot="1">
      <c r="A5" s="118" t="s">
        <v>0</v>
      </c>
      <c r="B5" s="118" t="s">
        <v>1</v>
      </c>
      <c r="C5" s="219" t="s">
        <v>2</v>
      </c>
      <c r="D5" s="219"/>
      <c r="E5" s="118" t="s">
        <v>3</v>
      </c>
      <c r="F5" s="219" t="s">
        <v>4</v>
      </c>
      <c r="G5" s="219"/>
    </row>
    <row r="6" spans="1:7" s="130" customFormat="1" ht="72.75" customHeight="1" thickTop="1" thickBot="1">
      <c r="A6" s="84" t="s">
        <v>153</v>
      </c>
      <c r="B6" s="5" t="s">
        <v>5</v>
      </c>
      <c r="C6" s="5" t="s">
        <v>6</v>
      </c>
      <c r="D6" s="5" t="s">
        <v>83</v>
      </c>
      <c r="E6" s="5" t="s">
        <v>82</v>
      </c>
      <c r="F6" s="5" t="s">
        <v>84</v>
      </c>
      <c r="G6" s="5" t="s">
        <v>222</v>
      </c>
    </row>
    <row r="7" spans="1:7" s="6" customFormat="1" ht="13.5" thickTop="1"/>
    <row r="8" spans="1:7" s="6" customFormat="1" ht="12.75"/>
    <row r="9" spans="1:7" s="6" customFormat="1" ht="13.5" thickBot="1">
      <c r="A9" s="117" t="s">
        <v>78</v>
      </c>
    </row>
    <row r="10" spans="1:7" s="6" customFormat="1" ht="66" customHeight="1" thickTop="1" thickBot="1">
      <c r="A10" s="110" t="s">
        <v>21</v>
      </c>
      <c r="B10" s="220" t="s">
        <v>81</v>
      </c>
      <c r="C10" s="221"/>
    </row>
    <row r="11" spans="1:7" s="6" customFormat="1" ht="13.5" thickTop="1"/>
    <row r="12" spans="1:7" s="6" customFormat="1" ht="12.75"/>
    <row r="13" spans="1:7" s="6" customFormat="1" ht="13.5" thickBot="1">
      <c r="A13" s="117" t="s">
        <v>12</v>
      </c>
    </row>
    <row r="14" spans="1:7" s="134" customFormat="1" ht="13.5" thickTop="1">
      <c r="A14" s="156" t="s">
        <v>13</v>
      </c>
      <c r="B14" s="157" t="s">
        <v>14</v>
      </c>
    </row>
    <row r="15" spans="1:7" s="6" customFormat="1" ht="12.75">
      <c r="A15" s="106" t="s">
        <v>384</v>
      </c>
      <c r="B15" s="107" t="s">
        <v>385</v>
      </c>
    </row>
    <row r="16" spans="1:7" s="6" customFormat="1" ht="13.5" thickBot="1">
      <c r="A16" s="108"/>
      <c r="B16" s="109" t="s">
        <v>386</v>
      </c>
    </row>
    <row r="17" spans="1:5" s="6" customFormat="1" ht="13.5" thickTop="1"/>
    <row r="18" spans="1:5" s="6" customFormat="1" ht="12.75"/>
    <row r="19" spans="1:5" s="6" customFormat="1" ht="13.5" thickBot="1">
      <c r="A19" s="117" t="s">
        <v>76</v>
      </c>
    </row>
    <row r="20" spans="1:5" s="134" customFormat="1" ht="23.25" customHeight="1" thickTop="1">
      <c r="A20" s="144" t="s">
        <v>85</v>
      </c>
      <c r="B20" s="11" t="s">
        <v>23</v>
      </c>
      <c r="D20" s="144" t="s">
        <v>85</v>
      </c>
      <c r="E20" s="11" t="s">
        <v>23</v>
      </c>
    </row>
    <row r="21" spans="1:5" s="6" customFormat="1" ht="12.75">
      <c r="A21" s="55" t="s">
        <v>26</v>
      </c>
      <c r="B21" s="56">
        <v>7.2862028975288515</v>
      </c>
      <c r="D21" s="55" t="s">
        <v>55</v>
      </c>
      <c r="E21" s="56">
        <v>1.1947234096464203</v>
      </c>
    </row>
    <row r="22" spans="1:5" s="6" customFormat="1" ht="12.75">
      <c r="A22" s="55" t="s">
        <v>32</v>
      </c>
      <c r="B22" s="56">
        <v>6.7097278852443045</v>
      </c>
      <c r="D22" s="55" t="s">
        <v>97</v>
      </c>
      <c r="E22" s="56">
        <v>1.1587382493414697</v>
      </c>
    </row>
    <row r="23" spans="1:5" s="6" customFormat="1" ht="12.75">
      <c r="A23" s="55" t="s">
        <v>27</v>
      </c>
      <c r="B23" s="56">
        <v>6.3863325770742438</v>
      </c>
      <c r="D23" s="12" t="s">
        <v>56</v>
      </c>
      <c r="E23" s="13">
        <v>1.1416657769555618</v>
      </c>
    </row>
    <row r="24" spans="1:5" s="6" customFormat="1" ht="12.75">
      <c r="A24" s="55" t="s">
        <v>24</v>
      </c>
      <c r="B24" s="56">
        <v>6.3097017998197664</v>
      </c>
      <c r="D24" s="55" t="s">
        <v>92</v>
      </c>
      <c r="E24" s="56">
        <v>1.1363552530932146</v>
      </c>
    </row>
    <row r="25" spans="1:5" s="6" customFormat="1" ht="12.75">
      <c r="A25" s="55" t="s">
        <v>31</v>
      </c>
      <c r="B25" s="56">
        <v>5.3618479824574568</v>
      </c>
      <c r="D25" s="55" t="s">
        <v>99</v>
      </c>
      <c r="E25" s="56">
        <v>1.1302190125375873</v>
      </c>
    </row>
    <row r="26" spans="1:5" s="6" customFormat="1" ht="12.75">
      <c r="A26" s="55" t="s">
        <v>25</v>
      </c>
      <c r="B26" s="56">
        <v>5.3308204054799528</v>
      </c>
      <c r="D26" s="12" t="s">
        <v>93</v>
      </c>
      <c r="E26" s="13">
        <v>1.0692456623616471</v>
      </c>
    </row>
    <row r="27" spans="1:5" s="6" customFormat="1" ht="12.75">
      <c r="A27" s="55" t="s">
        <v>45</v>
      </c>
      <c r="B27" s="56">
        <v>3.8110535374446779</v>
      </c>
      <c r="D27" s="12" t="s">
        <v>100</v>
      </c>
      <c r="E27" s="13">
        <v>1.0231335710808631</v>
      </c>
    </row>
    <row r="28" spans="1:5" s="6" customFormat="1" ht="12.75">
      <c r="A28" s="55" t="s">
        <v>39</v>
      </c>
      <c r="B28" s="56">
        <v>3.5410441787421281</v>
      </c>
      <c r="D28" s="55" t="s">
        <v>98</v>
      </c>
      <c r="E28" s="56">
        <v>1.0195155202021571</v>
      </c>
    </row>
    <row r="29" spans="1:5" s="6" customFormat="1" ht="12.75">
      <c r="A29" s="55" t="s">
        <v>48</v>
      </c>
      <c r="B29" s="56">
        <v>3.0913158580841147</v>
      </c>
      <c r="D29" s="55" t="s">
        <v>62</v>
      </c>
      <c r="E29" s="56">
        <v>1.0000693175210547</v>
      </c>
    </row>
    <row r="30" spans="1:5" s="6" customFormat="1" ht="12.75">
      <c r="A30" s="55" t="s">
        <v>51</v>
      </c>
      <c r="B30" s="56">
        <v>2.8245272869605218</v>
      </c>
      <c r="D30" s="55" t="s">
        <v>69</v>
      </c>
      <c r="E30" s="56">
        <v>0.96750193486105207</v>
      </c>
    </row>
    <row r="31" spans="1:5" s="6" customFormat="1" ht="12.75">
      <c r="A31" s="55" t="s">
        <v>49</v>
      </c>
      <c r="B31" s="56">
        <v>2.6786906163555533</v>
      </c>
      <c r="D31" s="55" t="s">
        <v>63</v>
      </c>
      <c r="E31" s="56">
        <v>0.85270597390465375</v>
      </c>
    </row>
    <row r="32" spans="1:5" s="6" customFormat="1" ht="12.75">
      <c r="A32" s="55" t="s">
        <v>40</v>
      </c>
      <c r="B32" s="56">
        <v>2.5168238791305466</v>
      </c>
      <c r="D32" s="12" t="s">
        <v>95</v>
      </c>
      <c r="E32" s="13">
        <v>0.8281511621788451</v>
      </c>
    </row>
    <row r="33" spans="1:5" s="6" customFormat="1" ht="12.75">
      <c r="A33" s="55" t="s">
        <v>47</v>
      </c>
      <c r="B33" s="56">
        <v>2.483580163910641</v>
      </c>
      <c r="D33" s="12" t="s">
        <v>101</v>
      </c>
      <c r="E33" s="13">
        <v>0.68331749932654851</v>
      </c>
    </row>
    <row r="34" spans="1:5" s="6" customFormat="1" ht="12.75">
      <c r="A34" s="55" t="s">
        <v>86</v>
      </c>
      <c r="B34" s="56">
        <v>1.9951153883593327</v>
      </c>
      <c r="D34" s="55" t="s">
        <v>64</v>
      </c>
      <c r="E34" s="56">
        <v>0.67388167516556774</v>
      </c>
    </row>
    <row r="35" spans="1:5" s="6" customFormat="1" ht="12.75">
      <c r="A35" s="55" t="s">
        <v>89</v>
      </c>
      <c r="B35" s="56">
        <v>1.7926785470434292</v>
      </c>
      <c r="D35" s="55" t="s">
        <v>68</v>
      </c>
      <c r="E35" s="56">
        <v>0.6635692452109262</v>
      </c>
    </row>
    <row r="36" spans="1:5" s="6" customFormat="1" ht="12.75">
      <c r="A36" s="55" t="s">
        <v>87</v>
      </c>
      <c r="B36" s="56">
        <v>1.7508969540466861</v>
      </c>
      <c r="D36" s="55" t="s">
        <v>276</v>
      </c>
      <c r="E36" s="56">
        <v>0.55469940207309787</v>
      </c>
    </row>
    <row r="37" spans="1:5" s="6" customFormat="1" ht="12.75">
      <c r="A37" s="55" t="s">
        <v>30</v>
      </c>
      <c r="B37" s="56">
        <v>1.7481505842099916</v>
      </c>
      <c r="D37" s="55" t="s">
        <v>66</v>
      </c>
      <c r="E37" s="56">
        <v>0.5443213087631259</v>
      </c>
    </row>
    <row r="38" spans="1:5" s="6" customFormat="1" ht="12.75">
      <c r="A38" s="55" t="s">
        <v>33</v>
      </c>
      <c r="B38" s="56">
        <v>1.5560245312648469</v>
      </c>
      <c r="D38" s="55" t="s">
        <v>342</v>
      </c>
      <c r="E38" s="56">
        <v>0.51836950915266256</v>
      </c>
    </row>
    <row r="39" spans="1:5" s="6" customFormat="1" ht="12.75">
      <c r="A39" s="55" t="s">
        <v>52</v>
      </c>
      <c r="B39" s="56">
        <v>1.5452885726683239</v>
      </c>
      <c r="D39" s="55" t="s">
        <v>104</v>
      </c>
      <c r="E39" s="56">
        <v>0.47408121756618077</v>
      </c>
    </row>
    <row r="40" spans="1:5" s="6" customFormat="1" ht="12.75">
      <c r="A40" s="55" t="s">
        <v>96</v>
      </c>
      <c r="B40" s="56">
        <v>1.493194549716939</v>
      </c>
      <c r="D40" s="12" t="s">
        <v>105</v>
      </c>
      <c r="E40" s="13">
        <v>0.41448515626829596</v>
      </c>
    </row>
    <row r="41" spans="1:5" s="6" customFormat="1" ht="12.75">
      <c r="A41" s="55" t="s">
        <v>88</v>
      </c>
      <c r="B41" s="56">
        <v>1.4778457404084546</v>
      </c>
      <c r="D41" s="55" t="s">
        <v>103</v>
      </c>
      <c r="E41" s="56">
        <v>0.35258595278219701</v>
      </c>
    </row>
    <row r="42" spans="1:5" s="6" customFormat="1" ht="12.75">
      <c r="A42" s="55" t="s">
        <v>58</v>
      </c>
      <c r="B42" s="56">
        <v>1.4011115433693313</v>
      </c>
      <c r="D42" s="55" t="s">
        <v>102</v>
      </c>
      <c r="E42" s="56">
        <v>0.30005198535009836</v>
      </c>
    </row>
    <row r="43" spans="1:5" s="6" customFormat="1" ht="12.75">
      <c r="A43" s="55" t="s">
        <v>90</v>
      </c>
      <c r="B43" s="56">
        <v>1.3644746742627263</v>
      </c>
      <c r="D43" s="55" t="s">
        <v>53</v>
      </c>
      <c r="E43" s="56">
        <v>0.22839028251024981</v>
      </c>
    </row>
    <row r="44" spans="1:5" s="6" customFormat="1" ht="12.75">
      <c r="A44" s="55" t="s">
        <v>91</v>
      </c>
      <c r="B44" s="56">
        <v>1.357668667482729</v>
      </c>
      <c r="D44" s="14" t="s">
        <v>264</v>
      </c>
      <c r="E44" s="56">
        <v>7.2965120443157269E-2</v>
      </c>
    </row>
    <row r="45" spans="1:5" s="6" customFormat="1" ht="12.75">
      <c r="A45" s="12" t="s">
        <v>60</v>
      </c>
      <c r="B45" s="13">
        <v>1.2473607968631644</v>
      </c>
      <c r="D45" s="15" t="s">
        <v>73</v>
      </c>
      <c r="E45" s="16">
        <v>96.29</v>
      </c>
    </row>
    <row r="46" spans="1:5" s="6" customFormat="1" ht="13.5" thickBot="1">
      <c r="A46" s="87" t="s">
        <v>94</v>
      </c>
      <c r="B46" s="133">
        <v>1.2342117099582488</v>
      </c>
      <c r="D46" s="12" t="s">
        <v>74</v>
      </c>
      <c r="E46" s="10">
        <v>3.71</v>
      </c>
    </row>
    <row r="47" spans="1:5" s="6" customFormat="1" ht="14.25" thickTop="1" thickBot="1">
      <c r="A47" s="34"/>
      <c r="B47" s="132"/>
      <c r="D47" s="17" t="s">
        <v>75</v>
      </c>
      <c r="E47" s="18">
        <f>+E46+E45</f>
        <v>100</v>
      </c>
    </row>
    <row r="48" spans="1:5" s="6" customFormat="1" ht="13.5" thickTop="1"/>
    <row r="49" spans="1:5" s="6" customFormat="1" ht="12.75">
      <c r="A49" s="117" t="s">
        <v>204</v>
      </c>
      <c r="B49" s="131"/>
    </row>
    <row r="50" spans="1:5" s="6" customFormat="1" ht="12.75">
      <c r="A50" s="120" t="s">
        <v>381</v>
      </c>
    </row>
    <row r="51" spans="1:5" s="6" customFormat="1" ht="12.75">
      <c r="A51" s="44" t="s">
        <v>218</v>
      </c>
      <c r="B51" s="45" t="s">
        <v>15</v>
      </c>
      <c r="C51" s="45" t="s">
        <v>16</v>
      </c>
      <c r="D51" s="45" t="s">
        <v>17</v>
      </c>
      <c r="E51" s="45" t="s">
        <v>34</v>
      </c>
    </row>
    <row r="52" spans="1:5" s="6" customFormat="1" ht="12.75">
      <c r="A52" s="46" t="s">
        <v>155</v>
      </c>
      <c r="B52" s="41"/>
      <c r="C52" s="41"/>
      <c r="D52" s="41"/>
      <c r="E52" s="41"/>
    </row>
    <row r="53" spans="1:5" s="6" customFormat="1" ht="12.75">
      <c r="A53" s="37" t="s">
        <v>240</v>
      </c>
      <c r="B53" s="8">
        <v>3.4292068334602188</v>
      </c>
      <c r="C53" s="8">
        <v>9.8159960481040578</v>
      </c>
      <c r="D53" s="8">
        <v>10.952209668961622</v>
      </c>
      <c r="E53" s="8">
        <v>6.8027554094410858</v>
      </c>
    </row>
    <row r="54" spans="1:5" s="6" customFormat="1" ht="12.75">
      <c r="A54" s="37" t="s">
        <v>241</v>
      </c>
      <c r="B54" s="8">
        <v>4.1130008783215155</v>
      </c>
      <c r="C54" s="8">
        <v>10.525937961134545</v>
      </c>
      <c r="D54" s="8">
        <v>0</v>
      </c>
      <c r="E54" s="8">
        <v>8.9053085634833486</v>
      </c>
    </row>
    <row r="55" spans="1:5" s="6" customFormat="1" ht="12.75"/>
    <row r="56" spans="1:5" s="6" customFormat="1" ht="12.75">
      <c r="A56" s="39" t="s">
        <v>156</v>
      </c>
      <c r="B56" s="40"/>
      <c r="C56" s="40"/>
      <c r="D56" s="40"/>
      <c r="E56" s="40"/>
    </row>
    <row r="57" spans="1:5" s="6" customFormat="1" ht="12.75">
      <c r="A57" s="37" t="s">
        <v>106</v>
      </c>
      <c r="B57" s="8">
        <v>3.6349895335388904</v>
      </c>
      <c r="C57" s="8">
        <v>9.9991843122313018</v>
      </c>
      <c r="D57" s="8">
        <v>11.210308928395651</v>
      </c>
      <c r="E57" s="8">
        <v>7.1589271680941646</v>
      </c>
    </row>
    <row r="58" spans="1:5" s="6" customFormat="1" ht="12.75"/>
    <row r="59" spans="1:5" s="6" customFormat="1" ht="12.75"/>
    <row r="60" spans="1:5" s="6" customFormat="1" ht="12.75">
      <c r="A60" s="120" t="s">
        <v>210</v>
      </c>
    </row>
    <row r="61" spans="1:5" s="6" customFormat="1" ht="12.75">
      <c r="A61" s="6" t="s">
        <v>211</v>
      </c>
    </row>
    <row r="62" spans="1:5" s="6" customFormat="1" ht="12.75">
      <c r="A62" s="6" t="s">
        <v>376</v>
      </c>
    </row>
    <row r="63" spans="1:5" s="6" customFormat="1" ht="12.75">
      <c r="A63" s="6" t="s">
        <v>284</v>
      </c>
    </row>
    <row r="64" spans="1:5" s="6" customFormat="1" ht="12.75">
      <c r="A64" s="6" t="s">
        <v>212</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72"/>
  <sheetViews>
    <sheetView topLeftCell="A52" workbookViewId="0">
      <selection activeCell="A62" sqref="A62"/>
    </sheetView>
  </sheetViews>
  <sheetFormatPr defaultRowHeight="15"/>
  <cols>
    <col min="1" max="1" width="43.140625" style="7" customWidth="1"/>
    <col min="2" max="2" width="23.28515625" style="7" customWidth="1"/>
    <col min="3" max="3" width="16.5703125" style="7" customWidth="1"/>
    <col min="4" max="4" width="31.7109375" style="7" customWidth="1"/>
    <col min="5" max="5" width="19.28515625" style="7" customWidth="1"/>
    <col min="6" max="6" width="19.42578125" style="7" customWidth="1"/>
    <col min="7" max="7" width="19.28515625" style="7" customWidth="1"/>
    <col min="8" max="8" width="19.140625" style="7" customWidth="1"/>
    <col min="9" max="16384" width="9.140625" style="7"/>
  </cols>
  <sheetData>
    <row r="1" spans="1:8" ht="20.25">
      <c r="A1" s="51" t="s">
        <v>107</v>
      </c>
    </row>
    <row r="3" spans="1:8" s="6" customFormat="1" ht="13.5" thickBot="1">
      <c r="A3" s="117" t="s">
        <v>10</v>
      </c>
    </row>
    <row r="4" spans="1:8" s="6" customFormat="1" ht="27" customHeight="1" thickTop="1" thickBot="1">
      <c r="A4" s="118" t="s">
        <v>0</v>
      </c>
      <c r="B4" s="118" t="s">
        <v>1</v>
      </c>
      <c r="C4" s="219" t="s">
        <v>2</v>
      </c>
      <c r="D4" s="219"/>
      <c r="E4" s="118" t="s">
        <v>3</v>
      </c>
      <c r="F4" s="219" t="s">
        <v>4</v>
      </c>
      <c r="G4" s="219"/>
      <c r="H4" s="219"/>
    </row>
    <row r="5" spans="1:8" s="6" customFormat="1" ht="61.5" customHeight="1" thickTop="1" thickBot="1">
      <c r="A5" s="5" t="s">
        <v>154</v>
      </c>
      <c r="B5" s="5" t="s">
        <v>5</v>
      </c>
      <c r="C5" s="5" t="s">
        <v>6</v>
      </c>
      <c r="D5" s="3" t="s">
        <v>341</v>
      </c>
      <c r="E5" s="5" t="s">
        <v>127</v>
      </c>
      <c r="F5" s="5" t="s">
        <v>128</v>
      </c>
      <c r="G5" s="5" t="s">
        <v>129</v>
      </c>
      <c r="H5" s="5" t="s">
        <v>130</v>
      </c>
    </row>
    <row r="6" spans="1:8" s="6" customFormat="1" ht="13.5" thickTop="1"/>
    <row r="7" spans="1:8" s="6" customFormat="1" ht="12.75"/>
    <row r="8" spans="1:8" s="6" customFormat="1" ht="13.5" thickBot="1">
      <c r="A8" s="117" t="s">
        <v>78</v>
      </c>
    </row>
    <row r="9" spans="1:8" s="6" customFormat="1" ht="60" customHeight="1" thickTop="1" thickBot="1">
      <c r="A9" s="190" t="s">
        <v>21</v>
      </c>
      <c r="B9" s="220" t="s">
        <v>131</v>
      </c>
      <c r="C9" s="221"/>
    </row>
    <row r="10" spans="1:8" s="6" customFormat="1" ht="13.5" thickTop="1"/>
    <row r="11" spans="1:8" s="6" customFormat="1" ht="12.75"/>
    <row r="12" spans="1:8" s="6" customFormat="1" ht="12.75">
      <c r="A12" s="117" t="s">
        <v>12</v>
      </c>
    </row>
    <row r="13" spans="1:8" s="134" customFormat="1" ht="12.75">
      <c r="A13" s="145" t="s">
        <v>13</v>
      </c>
      <c r="B13" s="145" t="s">
        <v>14</v>
      </c>
    </row>
    <row r="14" spans="1:8" s="6" customFormat="1" ht="12.75">
      <c r="A14" s="4" t="s">
        <v>389</v>
      </c>
      <c r="B14" s="65" t="s">
        <v>387</v>
      </c>
    </row>
    <row r="15" spans="1:8" s="6" customFormat="1" ht="12.75">
      <c r="A15" s="65"/>
      <c r="B15" s="65" t="s">
        <v>388</v>
      </c>
    </row>
    <row r="16" spans="1:8" s="6" customFormat="1" ht="12.75">
      <c r="A16" s="34"/>
      <c r="B16" s="34"/>
    </row>
    <row r="17" spans="1:5" s="6" customFormat="1" ht="12.75"/>
    <row r="18" spans="1:5" s="6" customFormat="1" ht="13.5" thickBot="1">
      <c r="A18" s="117" t="s">
        <v>76</v>
      </c>
    </row>
    <row r="19" spans="1:5" s="134" customFormat="1" ht="13.5" thickTop="1">
      <c r="A19" s="144" t="s">
        <v>85</v>
      </c>
      <c r="B19" s="11" t="s">
        <v>23</v>
      </c>
      <c r="D19" s="144" t="s">
        <v>85</v>
      </c>
      <c r="E19" s="11" t="s">
        <v>23</v>
      </c>
    </row>
    <row r="20" spans="1:5" s="6" customFormat="1" ht="12.75">
      <c r="A20" s="12" t="s">
        <v>61</v>
      </c>
      <c r="B20" s="13">
        <v>4.03</v>
      </c>
      <c r="D20" s="12" t="s">
        <v>267</v>
      </c>
      <c r="E20" s="13">
        <v>1.18</v>
      </c>
    </row>
    <row r="21" spans="1:5" s="6" customFormat="1" ht="12.75">
      <c r="A21" s="12" t="s">
        <v>46</v>
      </c>
      <c r="B21" s="13">
        <v>3.59</v>
      </c>
      <c r="D21" s="12" t="s">
        <v>56</v>
      </c>
      <c r="E21" s="13">
        <v>1.18</v>
      </c>
    </row>
    <row r="22" spans="1:5" s="6" customFormat="1" ht="12.75">
      <c r="A22" s="12" t="s">
        <v>311</v>
      </c>
      <c r="B22" s="13">
        <v>3.45</v>
      </c>
      <c r="D22" s="12" t="s">
        <v>318</v>
      </c>
      <c r="E22" s="13">
        <v>1.17</v>
      </c>
    </row>
    <row r="23" spans="1:5" s="6" customFormat="1" ht="12.75">
      <c r="A23" s="12" t="s">
        <v>29</v>
      </c>
      <c r="B23" s="13">
        <v>3.18</v>
      </c>
      <c r="D23" s="12" t="s">
        <v>264</v>
      </c>
      <c r="E23" s="13">
        <v>1.1599999999999999</v>
      </c>
    </row>
    <row r="24" spans="1:5" s="6" customFormat="1" ht="12.75">
      <c r="A24" s="12" t="s">
        <v>270</v>
      </c>
      <c r="B24" s="13">
        <v>2.76</v>
      </c>
      <c r="D24" s="12" t="s">
        <v>71</v>
      </c>
      <c r="E24" s="13">
        <v>1.1200000000000001</v>
      </c>
    </row>
    <row r="25" spans="1:5" s="6" customFormat="1" ht="12.75">
      <c r="A25" s="12" t="s">
        <v>115</v>
      </c>
      <c r="B25" s="13">
        <v>2.61</v>
      </c>
      <c r="D25" s="12" t="s">
        <v>146</v>
      </c>
      <c r="E25" s="13">
        <v>1.1200000000000001</v>
      </c>
    </row>
    <row r="26" spans="1:5" s="6" customFormat="1" ht="12.75">
      <c r="A26" s="12" t="s">
        <v>269</v>
      </c>
      <c r="B26" s="13">
        <v>2.56</v>
      </c>
      <c r="D26" s="12" t="s">
        <v>164</v>
      </c>
      <c r="E26" s="13">
        <v>1.1000000000000001</v>
      </c>
    </row>
    <row r="27" spans="1:5" s="6" customFormat="1" ht="12.75">
      <c r="A27" s="12" t="s">
        <v>273</v>
      </c>
      <c r="B27" s="13">
        <v>2.56</v>
      </c>
      <c r="D27" s="12" t="s">
        <v>274</v>
      </c>
      <c r="E27" s="13">
        <v>1.0900000000000001</v>
      </c>
    </row>
    <row r="28" spans="1:5" s="6" customFormat="1" ht="12.75">
      <c r="A28" s="12" t="s">
        <v>349</v>
      </c>
      <c r="B28" s="13">
        <v>2.5499999999999998</v>
      </c>
      <c r="D28" s="12" t="s">
        <v>350</v>
      </c>
      <c r="E28" s="13">
        <v>1.06</v>
      </c>
    </row>
    <row r="29" spans="1:5" s="6" customFormat="1" ht="12.75">
      <c r="A29" s="12" t="s">
        <v>271</v>
      </c>
      <c r="B29" s="13">
        <v>2.52</v>
      </c>
      <c r="D29" s="12" t="s">
        <v>118</v>
      </c>
      <c r="E29" s="13">
        <v>0.97</v>
      </c>
    </row>
    <row r="30" spans="1:5" s="6" customFormat="1" ht="12.75">
      <c r="A30" s="12" t="s">
        <v>112</v>
      </c>
      <c r="B30" s="13">
        <v>2.36</v>
      </c>
      <c r="D30" s="12" t="s">
        <v>70</v>
      </c>
      <c r="E30" s="13">
        <v>0.93</v>
      </c>
    </row>
    <row r="31" spans="1:5" s="6" customFormat="1" ht="12.75">
      <c r="A31" s="12" t="s">
        <v>104</v>
      </c>
      <c r="B31" s="13">
        <v>2.21</v>
      </c>
      <c r="D31" s="12" t="s">
        <v>102</v>
      </c>
      <c r="E31" s="13">
        <v>0.88</v>
      </c>
    </row>
    <row r="32" spans="1:5" s="6" customFormat="1" ht="12.75">
      <c r="A32" s="12" t="s">
        <v>303</v>
      </c>
      <c r="B32" s="13">
        <v>2.21</v>
      </c>
      <c r="D32" s="12" t="s">
        <v>272</v>
      </c>
      <c r="E32" s="13">
        <v>0.87</v>
      </c>
    </row>
    <row r="33" spans="1:5" s="6" customFormat="1" ht="12.75">
      <c r="A33" s="12" t="s">
        <v>346</v>
      </c>
      <c r="B33" s="13">
        <v>2.21</v>
      </c>
      <c r="D33" s="12" t="s">
        <v>317</v>
      </c>
      <c r="E33" s="13">
        <v>0.83</v>
      </c>
    </row>
    <row r="34" spans="1:5" s="6" customFormat="1" ht="12.75">
      <c r="A34" s="12" t="s">
        <v>277</v>
      </c>
      <c r="B34" s="13">
        <v>2.15</v>
      </c>
      <c r="D34" s="12" t="s">
        <v>77</v>
      </c>
      <c r="E34" s="13">
        <v>0.83</v>
      </c>
    </row>
    <row r="35" spans="1:5" s="6" customFormat="1" ht="12.75">
      <c r="A35" s="12" t="s">
        <v>67</v>
      </c>
      <c r="B35" s="13">
        <v>2.15</v>
      </c>
      <c r="D35" s="12" t="s">
        <v>316</v>
      </c>
      <c r="E35" s="13">
        <v>0.82</v>
      </c>
    </row>
    <row r="36" spans="1:5" s="6" customFormat="1" ht="12.75">
      <c r="A36" s="12" t="s">
        <v>63</v>
      </c>
      <c r="B36" s="13">
        <v>2.1</v>
      </c>
      <c r="D36" s="12" t="s">
        <v>123</v>
      </c>
      <c r="E36" s="13">
        <v>0.81</v>
      </c>
    </row>
    <row r="37" spans="1:5" s="6" customFormat="1" ht="12.75">
      <c r="A37" s="12" t="s">
        <v>312</v>
      </c>
      <c r="B37" s="13">
        <v>2.0299999999999998</v>
      </c>
      <c r="D37" s="12" t="s">
        <v>30</v>
      </c>
      <c r="E37" s="13">
        <v>0.76</v>
      </c>
    </row>
    <row r="38" spans="1:5" s="6" customFormat="1" ht="12.75">
      <c r="A38" s="12" t="s">
        <v>28</v>
      </c>
      <c r="B38" s="13">
        <v>1.92</v>
      </c>
      <c r="D38" s="12" t="s">
        <v>351</v>
      </c>
      <c r="E38" s="13">
        <v>0.69</v>
      </c>
    </row>
    <row r="39" spans="1:5" s="6" customFormat="1" ht="12.75">
      <c r="A39" s="12" t="s">
        <v>305</v>
      </c>
      <c r="B39" s="13">
        <v>1.89</v>
      </c>
      <c r="D39" s="12" t="s">
        <v>121</v>
      </c>
      <c r="E39" s="13">
        <v>0.66</v>
      </c>
    </row>
    <row r="40" spans="1:5" s="6" customFormat="1" ht="12.75">
      <c r="A40" s="12" t="s">
        <v>113</v>
      </c>
      <c r="B40" s="13">
        <v>1.86</v>
      </c>
      <c r="D40" s="12" t="s">
        <v>325</v>
      </c>
      <c r="E40" s="13">
        <v>0.64</v>
      </c>
    </row>
    <row r="41" spans="1:5" s="6" customFormat="1" ht="12.75">
      <c r="A41" s="12" t="s">
        <v>116</v>
      </c>
      <c r="B41" s="13">
        <v>1.8</v>
      </c>
      <c r="D41" s="12" t="s">
        <v>304</v>
      </c>
      <c r="E41" s="13">
        <v>0.64</v>
      </c>
    </row>
    <row r="42" spans="1:5" s="6" customFormat="1" ht="12.75">
      <c r="A42" s="12" t="s">
        <v>54</v>
      </c>
      <c r="B42" s="13">
        <v>1.78</v>
      </c>
      <c r="D42" s="12" t="s">
        <v>65</v>
      </c>
      <c r="E42" s="13">
        <v>0.64</v>
      </c>
    </row>
    <row r="43" spans="1:5" s="6" customFormat="1" ht="12.75">
      <c r="A43" s="12" t="s">
        <v>109</v>
      </c>
      <c r="B43" s="13">
        <v>1.74</v>
      </c>
      <c r="D43" s="12" t="s">
        <v>390</v>
      </c>
      <c r="E43" s="13">
        <v>0.55000000000000004</v>
      </c>
    </row>
    <row r="44" spans="1:5" s="6" customFormat="1" ht="12.75">
      <c r="A44" s="12" t="s">
        <v>120</v>
      </c>
      <c r="B44" s="13">
        <v>1.72</v>
      </c>
      <c r="D44" s="12" t="s">
        <v>296</v>
      </c>
      <c r="E44" s="13">
        <v>0.52</v>
      </c>
    </row>
    <row r="45" spans="1:5" s="6" customFormat="1" ht="12.75">
      <c r="A45" s="12" t="s">
        <v>122</v>
      </c>
      <c r="B45" s="13">
        <v>1.66</v>
      </c>
      <c r="D45" s="12" t="s">
        <v>124</v>
      </c>
      <c r="E45" s="13">
        <v>0.46</v>
      </c>
    </row>
    <row r="46" spans="1:5" s="6" customFormat="1" ht="12.75">
      <c r="A46" s="12" t="s">
        <v>50</v>
      </c>
      <c r="B46" s="13">
        <v>1.64</v>
      </c>
      <c r="D46" s="14" t="s">
        <v>391</v>
      </c>
      <c r="E46" s="13">
        <v>0.42</v>
      </c>
    </row>
    <row r="47" spans="1:5" s="6" customFormat="1" ht="12.75">
      <c r="A47" s="12" t="s">
        <v>111</v>
      </c>
      <c r="B47" s="13">
        <v>1.64</v>
      </c>
      <c r="D47" s="14" t="s">
        <v>314</v>
      </c>
      <c r="E47" s="13">
        <v>0.32</v>
      </c>
    </row>
    <row r="48" spans="1:5" s="6" customFormat="1" ht="12.75">
      <c r="A48" s="12" t="s">
        <v>343</v>
      </c>
      <c r="B48" s="13">
        <v>1.54</v>
      </c>
      <c r="D48" s="14" t="s">
        <v>319</v>
      </c>
      <c r="E48" s="13">
        <v>0.2</v>
      </c>
    </row>
    <row r="49" spans="1:5" s="6" customFormat="1" ht="12.75">
      <c r="A49" s="12" t="s">
        <v>315</v>
      </c>
      <c r="B49" s="13">
        <v>1.54</v>
      </c>
      <c r="D49" s="14" t="s">
        <v>72</v>
      </c>
      <c r="E49" s="13">
        <v>7.0000000000000007E-2</v>
      </c>
    </row>
    <row r="50" spans="1:5" s="6" customFormat="1" ht="12.75">
      <c r="A50" s="12" t="s">
        <v>313</v>
      </c>
      <c r="B50" s="13">
        <v>1.48</v>
      </c>
      <c r="D50" s="14" t="s">
        <v>307</v>
      </c>
      <c r="E50" s="13">
        <v>0.04</v>
      </c>
    </row>
    <row r="51" spans="1:5" s="6" customFormat="1" ht="12.75">
      <c r="A51" s="12" t="s">
        <v>114</v>
      </c>
      <c r="B51" s="13">
        <v>1.36</v>
      </c>
      <c r="D51" s="15" t="s">
        <v>73</v>
      </c>
      <c r="E51" s="16">
        <v>97.17</v>
      </c>
    </row>
    <row r="52" spans="1:5" s="6" customFormat="1" ht="12.75">
      <c r="A52" s="12" t="s">
        <v>108</v>
      </c>
      <c r="B52" s="13">
        <v>1.33</v>
      </c>
      <c r="D52" s="12" t="s">
        <v>74</v>
      </c>
      <c r="E52" s="10">
        <v>1.45</v>
      </c>
    </row>
    <row r="53" spans="1:5" s="6" customFormat="1" ht="12.75">
      <c r="A53" s="12" t="s">
        <v>299</v>
      </c>
      <c r="B53" s="13">
        <v>1.28</v>
      </c>
      <c r="D53" s="14" t="s">
        <v>171</v>
      </c>
      <c r="E53" s="10">
        <v>1.38</v>
      </c>
    </row>
    <row r="54" spans="1:5" s="6" customFormat="1" ht="13.5" thickBot="1">
      <c r="D54" s="17" t="s">
        <v>75</v>
      </c>
      <c r="E54" s="18">
        <f>+E52+E51+E53</f>
        <v>100</v>
      </c>
    </row>
    <row r="55" spans="1:5" s="6" customFormat="1" ht="13.5" thickTop="1"/>
    <row r="56" spans="1:5" s="6" customFormat="1" ht="12.75"/>
    <row r="57" spans="1:5" s="6" customFormat="1" ht="12.75">
      <c r="D57" s="23"/>
      <c r="E57" s="24"/>
    </row>
    <row r="58" spans="1:5" s="6" customFormat="1" ht="12.75">
      <c r="A58" s="117" t="s">
        <v>223</v>
      </c>
      <c r="B58" s="131"/>
    </row>
    <row r="59" spans="1:5" s="6" customFormat="1" ht="12.75">
      <c r="A59" s="120" t="s">
        <v>392</v>
      </c>
    </row>
    <row r="60" spans="1:5" s="6" customFormat="1" ht="12.75">
      <c r="A60" s="44" t="s">
        <v>218</v>
      </c>
      <c r="B60" s="45" t="s">
        <v>15</v>
      </c>
      <c r="C60" s="45" t="s">
        <v>16</v>
      </c>
      <c r="D60" s="45" t="s">
        <v>17</v>
      </c>
      <c r="E60" s="45" t="s">
        <v>34</v>
      </c>
    </row>
    <row r="61" spans="1:5" s="6" customFormat="1" ht="12.75">
      <c r="A61" s="46" t="s">
        <v>155</v>
      </c>
      <c r="B61" s="41"/>
      <c r="C61" s="41"/>
      <c r="D61" s="41"/>
      <c r="E61" s="41"/>
    </row>
    <row r="62" spans="1:5" s="6" customFormat="1" ht="12.75">
      <c r="A62" s="37" t="s">
        <v>242</v>
      </c>
      <c r="B62" s="8">
        <v>8.3588080206260074</v>
      </c>
      <c r="C62" s="8">
        <v>25.597748385214846</v>
      </c>
      <c r="D62" s="8">
        <v>21.341918444542451</v>
      </c>
      <c r="E62" s="8">
        <v>5.5069887413048191</v>
      </c>
    </row>
    <row r="63" spans="1:5" s="6" customFormat="1" ht="12.75">
      <c r="A63" s="37" t="s">
        <v>243</v>
      </c>
      <c r="B63" s="8">
        <v>9.053221283904044</v>
      </c>
      <c r="C63" s="8">
        <v>26.314970064403397</v>
      </c>
      <c r="D63" s="8">
        <v>0</v>
      </c>
      <c r="E63" s="8">
        <v>17.8068411814182</v>
      </c>
    </row>
    <row r="64" spans="1:5" s="6" customFormat="1" ht="12.75">
      <c r="A64" s="39" t="s">
        <v>156</v>
      </c>
      <c r="B64" s="40"/>
      <c r="C64" s="40"/>
      <c r="D64" s="40"/>
      <c r="E64" s="40"/>
    </row>
    <row r="65" spans="1:5" s="6" customFormat="1" ht="12.75">
      <c r="A65" s="37" t="s">
        <v>126</v>
      </c>
      <c r="B65" s="8">
        <v>12.48120327102178</v>
      </c>
      <c r="C65" s="8">
        <v>24.678180740680091</v>
      </c>
      <c r="D65" s="8">
        <v>17.531533161397416</v>
      </c>
      <c r="E65" s="8">
        <v>8.9678218391350928</v>
      </c>
    </row>
    <row r="66" spans="1:5" s="6" customFormat="1" ht="12.75"/>
    <row r="67" spans="1:5" s="6" customFormat="1" ht="12.75"/>
    <row r="68" spans="1:5" s="6" customFormat="1" ht="12.75">
      <c r="A68" s="120" t="s">
        <v>210</v>
      </c>
    </row>
    <row r="69" spans="1:5" s="6" customFormat="1" ht="12.75">
      <c r="A69" s="6" t="s">
        <v>211</v>
      </c>
    </row>
    <row r="70" spans="1:5" s="6" customFormat="1" ht="12.75">
      <c r="A70" s="6" t="s">
        <v>376</v>
      </c>
    </row>
    <row r="71" spans="1:5" s="6" customFormat="1" ht="12.75">
      <c r="A71" s="6" t="s">
        <v>284</v>
      </c>
    </row>
    <row r="72" spans="1:5" s="6" customFormat="1" ht="12.75">
      <c r="A72" s="6" t="s">
        <v>285</v>
      </c>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70"/>
  <sheetViews>
    <sheetView topLeftCell="A49" workbookViewId="0">
      <selection activeCell="A55" sqref="A55"/>
    </sheetView>
  </sheetViews>
  <sheetFormatPr defaultRowHeight="15"/>
  <cols>
    <col min="1" max="1" width="45.5703125" style="7" customWidth="1"/>
    <col min="2" max="2" width="23.5703125" style="7" customWidth="1"/>
    <col min="3" max="3" width="20.42578125" style="7" customWidth="1"/>
    <col min="4" max="4" width="31.7109375" style="7" customWidth="1"/>
    <col min="5" max="5" width="18.42578125" style="7" customWidth="1"/>
    <col min="6" max="6" width="26.5703125" style="7" customWidth="1"/>
    <col min="7" max="7" width="29.42578125" style="7" customWidth="1"/>
    <col min="8" max="16384" width="9.140625" style="7"/>
  </cols>
  <sheetData>
    <row r="1" spans="1:7" s="126" customFormat="1" ht="20.25">
      <c r="A1" s="51" t="s">
        <v>132</v>
      </c>
    </row>
    <row r="2" spans="1:7" ht="16.5" customHeight="1">
      <c r="A2" s="43"/>
    </row>
    <row r="4" spans="1:7" s="6" customFormat="1" ht="13.5" thickBot="1">
      <c r="A4" s="117" t="s">
        <v>10</v>
      </c>
    </row>
    <row r="5" spans="1:7" s="6" customFormat="1" ht="27.75" customHeight="1" thickTop="1" thickBot="1">
      <c r="A5" s="118" t="s">
        <v>0</v>
      </c>
      <c r="B5" s="118" t="s">
        <v>1</v>
      </c>
      <c r="C5" s="219" t="s">
        <v>2</v>
      </c>
      <c r="D5" s="219"/>
      <c r="E5" s="118" t="s">
        <v>3</v>
      </c>
      <c r="F5" s="219" t="s">
        <v>4</v>
      </c>
      <c r="G5" s="219"/>
    </row>
    <row r="6" spans="1:7" s="6" customFormat="1" ht="66.75" customHeight="1" thickTop="1" thickBot="1">
      <c r="A6" s="64" t="s">
        <v>133</v>
      </c>
      <c r="B6" s="3" t="s">
        <v>5</v>
      </c>
      <c r="C6" s="3" t="s">
        <v>6</v>
      </c>
      <c r="D6" s="3" t="s">
        <v>341</v>
      </c>
      <c r="E6" s="3" t="s">
        <v>134</v>
      </c>
      <c r="F6" s="64" t="s">
        <v>136</v>
      </c>
      <c r="G6" s="3" t="s">
        <v>135</v>
      </c>
    </row>
    <row r="7" spans="1:7" s="6" customFormat="1" ht="13.5" thickTop="1"/>
    <row r="8" spans="1:7" s="6" customFormat="1" ht="12.75"/>
    <row r="9" spans="1:7" s="6" customFormat="1" ht="13.5" thickBot="1">
      <c r="A9" s="117" t="s">
        <v>78</v>
      </c>
    </row>
    <row r="10" spans="1:7" s="6" customFormat="1" ht="70.5" customHeight="1" thickTop="1" thickBot="1">
      <c r="A10" s="110" t="s">
        <v>21</v>
      </c>
      <c r="B10" s="220" t="s">
        <v>290</v>
      </c>
      <c r="C10" s="221"/>
    </row>
    <row r="11" spans="1:7" s="6" customFormat="1" ht="13.5" thickTop="1"/>
    <row r="12" spans="1:7" s="6" customFormat="1" ht="12.75"/>
    <row r="13" spans="1:7" s="6" customFormat="1" ht="13.5" thickBot="1">
      <c r="A13" s="117" t="s">
        <v>12</v>
      </c>
    </row>
    <row r="14" spans="1:7" s="134" customFormat="1" ht="13.5" thickTop="1">
      <c r="A14" s="156" t="s">
        <v>13</v>
      </c>
      <c r="B14" s="157" t="s">
        <v>14</v>
      </c>
    </row>
    <row r="15" spans="1:7" s="6" customFormat="1" ht="12.75">
      <c r="A15" s="105" t="s">
        <v>393</v>
      </c>
      <c r="B15" s="127" t="s">
        <v>394</v>
      </c>
    </row>
    <row r="16" spans="1:7" s="6" customFormat="1" ht="13.5" thickBot="1">
      <c r="A16" s="128"/>
      <c r="B16" s="129" t="s">
        <v>310</v>
      </c>
    </row>
    <row r="17" spans="1:5" s="6" customFormat="1" ht="13.5" thickTop="1">
      <c r="A17" s="34"/>
      <c r="B17" s="34"/>
    </row>
    <row r="18" spans="1:5" s="6" customFormat="1" ht="12.75"/>
    <row r="19" spans="1:5" s="6" customFormat="1" ht="13.5" thickBot="1">
      <c r="A19" s="117" t="s">
        <v>76</v>
      </c>
    </row>
    <row r="20" spans="1:5" s="134" customFormat="1" ht="13.5" thickTop="1">
      <c r="A20" s="144" t="s">
        <v>85</v>
      </c>
      <c r="B20" s="11" t="s">
        <v>23</v>
      </c>
      <c r="D20" s="144" t="s">
        <v>85</v>
      </c>
      <c r="E20" s="11" t="s">
        <v>23</v>
      </c>
    </row>
    <row r="21" spans="1:5" s="6" customFormat="1" ht="12.75">
      <c r="A21" s="12" t="s">
        <v>24</v>
      </c>
      <c r="B21" s="13">
        <v>7.3146594682986814</v>
      </c>
      <c r="D21" s="85" t="s">
        <v>59</v>
      </c>
      <c r="E21" s="13">
        <v>1.149865186573789</v>
      </c>
    </row>
    <row r="22" spans="1:5" s="6" customFormat="1" ht="12.75">
      <c r="A22" s="12" t="s">
        <v>45</v>
      </c>
      <c r="B22" s="13">
        <v>5.9418970766314212</v>
      </c>
      <c r="D22" s="85" t="s">
        <v>109</v>
      </c>
      <c r="E22" s="13">
        <v>1.1462492005906428</v>
      </c>
    </row>
    <row r="23" spans="1:5" s="6" customFormat="1" ht="12.75">
      <c r="A23" s="12" t="s">
        <v>33</v>
      </c>
      <c r="B23" s="13">
        <v>4.6260376605811091</v>
      </c>
      <c r="D23" s="85" t="s">
        <v>120</v>
      </c>
      <c r="E23" s="13">
        <v>1.0672150686956203</v>
      </c>
    </row>
    <row r="24" spans="1:5" s="6" customFormat="1" ht="12.75">
      <c r="A24" s="12" t="s">
        <v>40</v>
      </c>
      <c r="B24" s="13">
        <v>4.0293163984378824</v>
      </c>
      <c r="D24" s="85" t="s">
        <v>100</v>
      </c>
      <c r="E24" s="13">
        <v>0.99227294263289267</v>
      </c>
    </row>
    <row r="25" spans="1:5" s="6" customFormat="1" ht="12.75">
      <c r="A25" s="12" t="s">
        <v>95</v>
      </c>
      <c r="B25" s="13">
        <v>3.0699524173190182</v>
      </c>
      <c r="D25" s="85" t="s">
        <v>276</v>
      </c>
      <c r="E25" s="13">
        <v>0.98503863636910083</v>
      </c>
    </row>
    <row r="26" spans="1:5" s="6" customFormat="1" ht="12.75">
      <c r="A26" s="12" t="s">
        <v>115</v>
      </c>
      <c r="B26" s="13">
        <v>3.0212741797843954</v>
      </c>
      <c r="D26" s="85" t="s">
        <v>117</v>
      </c>
      <c r="E26" s="13">
        <v>0.96235103308258163</v>
      </c>
    </row>
    <row r="27" spans="1:5" s="6" customFormat="1" ht="12.75">
      <c r="A27" s="12" t="s">
        <v>209</v>
      </c>
      <c r="B27" s="13">
        <v>2.8854666965199267</v>
      </c>
      <c r="D27" s="85" t="s">
        <v>137</v>
      </c>
      <c r="E27" s="13">
        <v>0.90749721698862729</v>
      </c>
    </row>
    <row r="28" spans="1:5" s="6" customFormat="1" ht="12.75">
      <c r="A28" s="12" t="s">
        <v>89</v>
      </c>
      <c r="B28" s="13">
        <v>2.7238991793057754</v>
      </c>
      <c r="D28" s="85" t="s">
        <v>353</v>
      </c>
      <c r="E28" s="13">
        <v>0.90107453889173195</v>
      </c>
    </row>
    <row r="29" spans="1:5" s="6" customFormat="1" ht="12.75">
      <c r="A29" s="12" t="s">
        <v>61</v>
      </c>
      <c r="B29" s="13">
        <v>2.6695777068301774</v>
      </c>
      <c r="D29" s="85" t="s">
        <v>354</v>
      </c>
      <c r="E29" s="13">
        <v>0.88601745350137573</v>
      </c>
    </row>
    <row r="30" spans="1:5" s="6" customFormat="1" ht="12.75">
      <c r="A30" s="12" t="s">
        <v>58</v>
      </c>
      <c r="B30" s="13">
        <v>2.6556449216831273</v>
      </c>
      <c r="D30" s="85" t="s">
        <v>316</v>
      </c>
      <c r="E30" s="13">
        <v>0.87335401335588703</v>
      </c>
    </row>
    <row r="31" spans="1:5" s="6" customFormat="1" ht="12.75">
      <c r="A31" s="12" t="s">
        <v>88</v>
      </c>
      <c r="B31" s="13">
        <v>2.5275934601735566</v>
      </c>
      <c r="D31" s="85" t="s">
        <v>112</v>
      </c>
      <c r="E31" s="13">
        <v>0.86479674398433659</v>
      </c>
    </row>
    <row r="32" spans="1:5" s="6" customFormat="1" ht="12.75">
      <c r="A32" s="12" t="s">
        <v>346</v>
      </c>
      <c r="B32" s="13">
        <v>2.3157278090646622</v>
      </c>
      <c r="D32" s="85" t="s">
        <v>321</v>
      </c>
      <c r="E32" s="13">
        <v>0.80936964564542724</v>
      </c>
    </row>
    <row r="33" spans="1:5" s="6" customFormat="1" ht="12.75">
      <c r="A33" s="12" t="s">
        <v>320</v>
      </c>
      <c r="B33" s="13">
        <v>2.2813038177372649</v>
      </c>
      <c r="D33" s="85" t="s">
        <v>266</v>
      </c>
      <c r="E33" s="13">
        <v>0.77911911298579439</v>
      </c>
    </row>
    <row r="34" spans="1:5" s="6" customFormat="1" ht="12.75">
      <c r="A34" s="12" t="s">
        <v>114</v>
      </c>
      <c r="B34" s="13">
        <v>2.0849427474597957</v>
      </c>
      <c r="D34" s="85" t="s">
        <v>318</v>
      </c>
      <c r="E34" s="13">
        <v>0.66485036958858035</v>
      </c>
    </row>
    <row r="35" spans="1:5" s="6" customFormat="1" ht="12.75">
      <c r="A35" s="12" t="s">
        <v>116</v>
      </c>
      <c r="B35" s="13">
        <v>2.0785223682922562</v>
      </c>
      <c r="D35" s="85" t="s">
        <v>322</v>
      </c>
      <c r="E35" s="13">
        <v>0.65562326293914752</v>
      </c>
    </row>
    <row r="36" spans="1:5" s="6" customFormat="1" ht="12.75">
      <c r="A36" s="12" t="s">
        <v>94</v>
      </c>
      <c r="B36" s="13">
        <v>2.0730365569599121</v>
      </c>
      <c r="D36" s="85" t="s">
        <v>54</v>
      </c>
      <c r="E36" s="13">
        <v>0.58276585906813394</v>
      </c>
    </row>
    <row r="37" spans="1:5" s="6" customFormat="1" ht="12.75">
      <c r="A37" s="12" t="s">
        <v>91</v>
      </c>
      <c r="B37" s="13">
        <v>2.0681446475004335</v>
      </c>
      <c r="D37" s="85" t="s">
        <v>314</v>
      </c>
      <c r="E37" s="13">
        <v>0.57030336303238116</v>
      </c>
    </row>
    <row r="38" spans="1:5" s="6" customFormat="1" ht="12.75">
      <c r="A38" s="12" t="s">
        <v>110</v>
      </c>
      <c r="B38" s="13">
        <v>1.9284452183098086</v>
      </c>
      <c r="D38" s="85" t="s">
        <v>122</v>
      </c>
      <c r="E38" s="13">
        <v>0.55877283527324539</v>
      </c>
    </row>
    <row r="39" spans="1:5" s="6" customFormat="1" ht="12.75">
      <c r="A39" s="12" t="s">
        <v>92</v>
      </c>
      <c r="B39" s="13">
        <v>1.9213973375326696</v>
      </c>
      <c r="D39" s="85" t="s">
        <v>141</v>
      </c>
      <c r="E39" s="13">
        <v>0.55098782932439783</v>
      </c>
    </row>
    <row r="40" spans="1:5" s="6" customFormat="1" ht="12.75">
      <c r="A40" s="12" t="s">
        <v>60</v>
      </c>
      <c r="B40" s="13">
        <v>1.7619235083347187</v>
      </c>
      <c r="D40" s="85" t="s">
        <v>123</v>
      </c>
      <c r="E40" s="13">
        <v>0.53787360450045441</v>
      </c>
    </row>
    <row r="41" spans="1:5" s="6" customFormat="1" ht="12.75">
      <c r="A41" s="12" t="s">
        <v>140</v>
      </c>
      <c r="B41" s="13">
        <v>1.7250858533929898</v>
      </c>
      <c r="D41" s="85" t="s">
        <v>279</v>
      </c>
      <c r="E41" s="13">
        <v>0.52894191027319337</v>
      </c>
    </row>
    <row r="42" spans="1:5" s="6" customFormat="1" ht="12.75">
      <c r="A42" s="12" t="s">
        <v>98</v>
      </c>
      <c r="B42" s="13">
        <v>1.5183111282894659</v>
      </c>
      <c r="D42" s="85" t="s">
        <v>268</v>
      </c>
      <c r="E42" s="13">
        <v>0.49316114389244087</v>
      </c>
    </row>
    <row r="43" spans="1:5" s="6" customFormat="1" ht="12.75">
      <c r="A43" s="12" t="s">
        <v>111</v>
      </c>
      <c r="B43" s="13">
        <v>1.5032363411430729</v>
      </c>
      <c r="D43" s="85" t="s">
        <v>118</v>
      </c>
      <c r="E43" s="13">
        <v>0.47698780451152273</v>
      </c>
    </row>
    <row r="44" spans="1:5" s="6" customFormat="1" ht="12.75">
      <c r="A44" s="12" t="s">
        <v>312</v>
      </c>
      <c r="B44" s="13">
        <v>1.4315720462393806</v>
      </c>
      <c r="D44" s="85" t="s">
        <v>64</v>
      </c>
      <c r="E44" s="13">
        <v>0.43540696315553962</v>
      </c>
    </row>
    <row r="45" spans="1:5" s="6" customFormat="1" ht="12.75">
      <c r="A45" s="14" t="s">
        <v>267</v>
      </c>
      <c r="B45" s="13">
        <v>1.3808023135134806</v>
      </c>
      <c r="D45" s="85" t="s">
        <v>323</v>
      </c>
      <c r="E45" s="13">
        <v>0.42804098129189794</v>
      </c>
    </row>
    <row r="46" spans="1:5" s="6" customFormat="1" ht="12.75">
      <c r="A46" s="14" t="s">
        <v>264</v>
      </c>
      <c r="B46" s="13">
        <v>1.3724655114671154</v>
      </c>
      <c r="D46" s="85" t="s">
        <v>347</v>
      </c>
      <c r="E46" s="13">
        <v>0.30958864625368354</v>
      </c>
    </row>
    <row r="47" spans="1:5" s="6" customFormat="1" ht="12.75">
      <c r="A47" s="14" t="s">
        <v>300</v>
      </c>
      <c r="B47" s="13">
        <v>1.2518534560879839</v>
      </c>
      <c r="D47" s="15" t="s">
        <v>73</v>
      </c>
      <c r="E47" s="16">
        <v>95.24</v>
      </c>
    </row>
    <row r="48" spans="1:5" s="6" customFormat="1" ht="12.75">
      <c r="A48" s="14" t="s">
        <v>280</v>
      </c>
      <c r="B48" s="13">
        <v>1.2303507033071783</v>
      </c>
      <c r="D48" s="12" t="s">
        <v>74</v>
      </c>
      <c r="E48" s="10">
        <v>4.76</v>
      </c>
    </row>
    <row r="49" spans="1:8" s="6" customFormat="1" ht="12.75">
      <c r="A49" s="14" t="s">
        <v>139</v>
      </c>
      <c r="B49" s="13">
        <v>1.2206359937414599</v>
      </c>
      <c r="D49" s="210" t="s">
        <v>75</v>
      </c>
      <c r="E49" s="211">
        <f>+E48+E47</f>
        <v>100</v>
      </c>
    </row>
    <row r="50" spans="1:8" s="6" customFormat="1" ht="12.75">
      <c r="A50" s="14" t="s">
        <v>138</v>
      </c>
      <c r="B50" s="13">
        <v>1.1867636393549328</v>
      </c>
      <c r="D50" s="34"/>
      <c r="E50" s="182"/>
    </row>
    <row r="51" spans="1:8" s="6" customFormat="1" ht="12.75">
      <c r="A51" s="14" t="s">
        <v>297</v>
      </c>
      <c r="B51" s="13">
        <v>1.1651631113402334</v>
      </c>
      <c r="D51" s="34"/>
      <c r="E51" s="182"/>
    </row>
    <row r="52" spans="1:8" s="6" customFormat="1" ht="13.5" thickBot="1">
      <c r="A52" s="87" t="s">
        <v>352</v>
      </c>
      <c r="B52" s="133">
        <v>1.1531051915028916</v>
      </c>
    </row>
    <row r="53" spans="1:8" s="6" customFormat="1" ht="13.5" thickTop="1"/>
    <row r="54" spans="1:8" s="6" customFormat="1" ht="12.75"/>
    <row r="55" spans="1:8" s="6" customFormat="1" ht="12.75">
      <c r="A55" s="117" t="s">
        <v>224</v>
      </c>
    </row>
    <row r="56" spans="1:8" s="6" customFormat="1" ht="12.75">
      <c r="A56" s="120" t="s">
        <v>375</v>
      </c>
    </row>
    <row r="57" spans="1:8" s="6" customFormat="1" ht="12.75">
      <c r="A57" s="44" t="s">
        <v>218</v>
      </c>
      <c r="B57" s="45" t="s">
        <v>15</v>
      </c>
      <c r="C57" s="45" t="s">
        <v>16</v>
      </c>
      <c r="D57" s="45" t="s">
        <v>17</v>
      </c>
      <c r="E57" s="45" t="s">
        <v>34</v>
      </c>
    </row>
    <row r="58" spans="1:8" s="6" customFormat="1" ht="12.75">
      <c r="A58" s="46" t="s">
        <v>155</v>
      </c>
      <c r="B58" s="41"/>
      <c r="C58" s="41"/>
      <c r="D58" s="41"/>
      <c r="E58" s="41"/>
    </row>
    <row r="59" spans="1:8" s="6" customFormat="1" ht="12.75">
      <c r="A59" s="37" t="s">
        <v>244</v>
      </c>
      <c r="B59" s="8">
        <v>0.94008747534028991</v>
      </c>
      <c r="C59" s="8">
        <v>15.550356299757206</v>
      </c>
      <c r="D59" s="8">
        <v>13.168574518977483</v>
      </c>
      <c r="E59" s="8">
        <v>19.688914367494782</v>
      </c>
    </row>
    <row r="60" spans="1:8" s="6" customFormat="1" ht="12.75">
      <c r="A60" s="37" t="s">
        <v>245</v>
      </c>
      <c r="B60" s="8">
        <v>1.9690587792944747</v>
      </c>
      <c r="C60" s="8">
        <v>16.383174811142219</v>
      </c>
      <c r="D60" s="8">
        <v>0</v>
      </c>
      <c r="E60" s="8">
        <v>15.182486533664141</v>
      </c>
    </row>
    <row r="61" spans="1:8" s="6" customFormat="1" ht="12.75">
      <c r="A61" s="37"/>
      <c r="B61" s="8"/>
      <c r="C61" s="8"/>
      <c r="D61" s="8"/>
      <c r="E61" s="8"/>
    </row>
    <row r="62" spans="1:8" s="6" customFormat="1" ht="12.75">
      <c r="A62" s="39" t="s">
        <v>156</v>
      </c>
      <c r="B62" s="40"/>
      <c r="C62" s="40"/>
      <c r="D62" s="40"/>
      <c r="E62" s="40"/>
    </row>
    <row r="63" spans="1:8" s="6" customFormat="1" ht="12.75">
      <c r="A63" s="37" t="s">
        <v>142</v>
      </c>
      <c r="B63" s="8">
        <v>2.7917943035007164</v>
      </c>
      <c r="C63" s="8">
        <v>14.407257394712536</v>
      </c>
      <c r="D63" s="8">
        <v>14.267274997773939</v>
      </c>
      <c r="E63" s="8">
        <v>15.552838233755262</v>
      </c>
      <c r="F63" s="50"/>
      <c r="G63" s="50"/>
      <c r="H63" s="50"/>
    </row>
    <row r="64" spans="1:8" s="6" customFormat="1" ht="12.75"/>
    <row r="65" spans="1:1" s="6" customFormat="1" ht="12.75"/>
    <row r="66" spans="1:1" s="6" customFormat="1" ht="12.75">
      <c r="A66" s="120" t="s">
        <v>210</v>
      </c>
    </row>
    <row r="67" spans="1:1" s="6" customFormat="1" ht="12.75">
      <c r="A67" s="6" t="s">
        <v>211</v>
      </c>
    </row>
    <row r="68" spans="1:1" s="6" customFormat="1" ht="12.75">
      <c r="A68" s="6" t="s">
        <v>376</v>
      </c>
    </row>
    <row r="69" spans="1:1" s="6" customFormat="1" ht="12.75">
      <c r="A69" s="6" t="s">
        <v>284</v>
      </c>
    </row>
    <row r="70" spans="1:1" s="6" customFormat="1" ht="12.75">
      <c r="A70" s="6" t="s">
        <v>285</v>
      </c>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68"/>
  <sheetViews>
    <sheetView topLeftCell="A10" workbookViewId="0">
      <selection activeCell="B64" sqref="B64"/>
    </sheetView>
  </sheetViews>
  <sheetFormatPr defaultRowHeight="15"/>
  <cols>
    <col min="1" max="1" width="53.140625" style="7" customWidth="1"/>
    <col min="2" max="2" width="19.28515625" style="7" customWidth="1"/>
    <col min="3" max="3" width="13.28515625" style="7" customWidth="1"/>
    <col min="4" max="4" width="32.42578125" style="7" customWidth="1"/>
    <col min="5" max="5" width="16.140625" style="7" customWidth="1"/>
    <col min="6" max="6" width="20.42578125" style="7" customWidth="1"/>
    <col min="7" max="7" width="20.28515625" style="7" customWidth="1"/>
    <col min="8" max="8" width="21.42578125" style="7" customWidth="1"/>
    <col min="9" max="16384" width="9.140625" style="7"/>
  </cols>
  <sheetData>
    <row r="1" spans="1:8" ht="20.25">
      <c r="A1" s="51" t="s">
        <v>147</v>
      </c>
    </row>
    <row r="2" spans="1:8" ht="15.75" customHeight="1">
      <c r="A2" s="51"/>
    </row>
    <row r="4" spans="1:8" s="6" customFormat="1" ht="13.5" thickBot="1">
      <c r="A4" s="117" t="s">
        <v>10</v>
      </c>
    </row>
    <row r="5" spans="1:8" s="6" customFormat="1" ht="29.25" customHeight="1" thickTop="1" thickBot="1">
      <c r="A5" s="118" t="s">
        <v>0</v>
      </c>
      <c r="B5" s="118" t="s">
        <v>1</v>
      </c>
      <c r="C5" s="219" t="s">
        <v>2</v>
      </c>
      <c r="D5" s="219"/>
      <c r="E5" s="118" t="s">
        <v>3</v>
      </c>
      <c r="F5" s="222" t="s">
        <v>4</v>
      </c>
      <c r="G5" s="223"/>
      <c r="H5" s="224"/>
    </row>
    <row r="6" spans="1:8" s="6" customFormat="1" ht="63" customHeight="1" thickTop="1" thickBot="1">
      <c r="A6" s="5" t="s">
        <v>144</v>
      </c>
      <c r="B6" s="5" t="s">
        <v>5</v>
      </c>
      <c r="C6" s="5" t="s">
        <v>6</v>
      </c>
      <c r="D6" s="5" t="s">
        <v>7</v>
      </c>
      <c r="E6" s="5" t="s">
        <v>143</v>
      </c>
      <c r="F6" s="5" t="s">
        <v>43</v>
      </c>
      <c r="G6" s="5" t="s">
        <v>44</v>
      </c>
      <c r="H6" s="5" t="s">
        <v>226</v>
      </c>
    </row>
    <row r="7" spans="1:8" s="6" customFormat="1" ht="13.5" thickTop="1"/>
    <row r="8" spans="1:8" s="6" customFormat="1" ht="12.75"/>
    <row r="9" spans="1:8" s="6" customFormat="1" ht="13.5" thickBot="1">
      <c r="A9" s="117" t="s">
        <v>78</v>
      </c>
    </row>
    <row r="10" spans="1:8" s="6" customFormat="1" ht="51" customHeight="1" thickTop="1" thickBot="1">
      <c r="A10" s="110" t="s">
        <v>21</v>
      </c>
      <c r="B10" s="220" t="s">
        <v>149</v>
      </c>
      <c r="C10" s="221"/>
    </row>
    <row r="11" spans="1:8" s="6" customFormat="1" ht="13.5" thickTop="1"/>
    <row r="12" spans="1:8" s="6" customFormat="1" ht="12.75"/>
    <row r="13" spans="1:8" s="6" customFormat="1" ht="12.75">
      <c r="A13" s="117" t="s">
        <v>145</v>
      </c>
    </row>
    <row r="14" spans="1:8" s="134" customFormat="1" ht="12.75">
      <c r="A14" s="149" t="s">
        <v>13</v>
      </c>
      <c r="B14" s="149" t="s">
        <v>14</v>
      </c>
    </row>
    <row r="15" spans="1:8" s="6" customFormat="1" ht="12.75">
      <c r="A15" s="111" t="s">
        <v>395</v>
      </c>
      <c r="B15" s="112" t="s">
        <v>324</v>
      </c>
    </row>
    <row r="16" spans="1:8" s="6" customFormat="1" ht="12.75">
      <c r="A16" s="112"/>
      <c r="B16" s="112" t="s">
        <v>308</v>
      </c>
    </row>
    <row r="17" spans="1:5" s="6" customFormat="1" ht="12.75"/>
    <row r="18" spans="1:5" s="6" customFormat="1" ht="12.75"/>
    <row r="19" spans="1:5" s="6" customFormat="1" ht="13.5" thickBot="1">
      <c r="A19" s="117" t="s">
        <v>76</v>
      </c>
    </row>
    <row r="20" spans="1:5" s="134" customFormat="1" ht="13.5" thickTop="1">
      <c r="A20" s="144" t="s">
        <v>85</v>
      </c>
      <c r="B20" s="11" t="s">
        <v>23</v>
      </c>
      <c r="D20" s="144" t="s">
        <v>85</v>
      </c>
      <c r="E20" s="11" t="s">
        <v>23</v>
      </c>
    </row>
    <row r="21" spans="1:5" s="6" customFormat="1" ht="12.75">
      <c r="A21" s="12" t="s">
        <v>26</v>
      </c>
      <c r="B21" s="31">
        <v>6.02</v>
      </c>
      <c r="D21" s="12" t="s">
        <v>88</v>
      </c>
      <c r="E21" s="31">
        <v>1.33</v>
      </c>
    </row>
    <row r="22" spans="1:5" s="6" customFormat="1" ht="12.75">
      <c r="A22" s="12" t="s">
        <v>27</v>
      </c>
      <c r="B22" s="31">
        <v>4.99</v>
      </c>
      <c r="D22" s="12" t="s">
        <v>89</v>
      </c>
      <c r="E22" s="31">
        <v>1.28</v>
      </c>
    </row>
    <row r="23" spans="1:5" s="6" customFormat="1" ht="12.75">
      <c r="A23" s="12" t="s">
        <v>32</v>
      </c>
      <c r="B23" s="31">
        <v>4.6399999999999997</v>
      </c>
      <c r="D23" s="12" t="s">
        <v>139</v>
      </c>
      <c r="E23" s="31">
        <v>1.26</v>
      </c>
    </row>
    <row r="24" spans="1:5" s="6" customFormat="1" ht="12.75">
      <c r="A24" s="12" t="s">
        <v>24</v>
      </c>
      <c r="B24" s="31">
        <v>4.51</v>
      </c>
      <c r="D24" s="12" t="s">
        <v>350</v>
      </c>
      <c r="E24" s="31">
        <v>1.1399999999999999</v>
      </c>
    </row>
    <row r="25" spans="1:5" s="6" customFormat="1" ht="12.75">
      <c r="A25" s="12" t="s">
        <v>25</v>
      </c>
      <c r="B25" s="31">
        <v>4.1100000000000003</v>
      </c>
      <c r="D25" s="12" t="s">
        <v>269</v>
      </c>
      <c r="E25" s="31">
        <v>1.08</v>
      </c>
    </row>
    <row r="26" spans="1:5" s="6" customFormat="1" ht="12.75">
      <c r="A26" s="12" t="s">
        <v>31</v>
      </c>
      <c r="B26" s="31">
        <v>3.93</v>
      </c>
      <c r="D26" s="12" t="s">
        <v>271</v>
      </c>
      <c r="E26" s="31">
        <v>1.05</v>
      </c>
    </row>
    <row r="27" spans="1:5" s="6" customFormat="1" ht="12.75">
      <c r="A27" s="12" t="s">
        <v>50</v>
      </c>
      <c r="B27" s="31">
        <v>3.62</v>
      </c>
      <c r="D27" s="12" t="s">
        <v>316</v>
      </c>
      <c r="E27" s="31">
        <v>1.03</v>
      </c>
    </row>
    <row r="28" spans="1:5" s="6" customFormat="1" ht="12.75">
      <c r="A28" s="12" t="s">
        <v>46</v>
      </c>
      <c r="B28" s="31">
        <v>3.37</v>
      </c>
      <c r="D28" s="12" t="s">
        <v>61</v>
      </c>
      <c r="E28" s="13">
        <v>1.02</v>
      </c>
    </row>
    <row r="29" spans="1:5" s="6" customFormat="1" ht="12.75">
      <c r="A29" s="12" t="s">
        <v>33</v>
      </c>
      <c r="B29" s="31">
        <v>3.25</v>
      </c>
      <c r="D29" s="12" t="s">
        <v>102</v>
      </c>
      <c r="E29" s="31">
        <v>1</v>
      </c>
    </row>
    <row r="30" spans="1:5" s="6" customFormat="1" ht="12.75">
      <c r="A30" s="12" t="s">
        <v>96</v>
      </c>
      <c r="B30" s="31">
        <v>2.98</v>
      </c>
      <c r="D30" s="12" t="s">
        <v>69</v>
      </c>
      <c r="E30" s="31">
        <v>0.98</v>
      </c>
    </row>
    <row r="31" spans="1:5" s="6" customFormat="1" ht="12.75">
      <c r="A31" s="12" t="s">
        <v>56</v>
      </c>
      <c r="B31" s="31">
        <v>2.86</v>
      </c>
      <c r="D31" s="12" t="s">
        <v>52</v>
      </c>
      <c r="E31" s="31">
        <v>0.93</v>
      </c>
    </row>
    <row r="32" spans="1:5" s="6" customFormat="1" ht="12.75">
      <c r="A32" s="12" t="s">
        <v>39</v>
      </c>
      <c r="B32" s="31">
        <v>2.84</v>
      </c>
      <c r="D32" s="12" t="s">
        <v>94</v>
      </c>
      <c r="E32" s="31">
        <v>0.91</v>
      </c>
    </row>
    <row r="33" spans="1:6" s="6" customFormat="1" ht="12.75">
      <c r="A33" s="12" t="s">
        <v>311</v>
      </c>
      <c r="B33" s="31">
        <v>2.66</v>
      </c>
      <c r="D33" s="12" t="s">
        <v>342</v>
      </c>
      <c r="E33" s="31">
        <v>0.74</v>
      </c>
    </row>
    <row r="34" spans="1:6" s="6" customFormat="1" ht="12.75">
      <c r="A34" s="12" t="s">
        <v>45</v>
      </c>
      <c r="B34" s="31">
        <v>2.2400000000000002</v>
      </c>
      <c r="D34" s="12" t="s">
        <v>60</v>
      </c>
      <c r="E34" s="31">
        <v>0.72</v>
      </c>
    </row>
    <row r="35" spans="1:6" s="6" customFormat="1" ht="12.75">
      <c r="A35" s="12" t="s">
        <v>49</v>
      </c>
      <c r="B35" s="31">
        <v>2.23</v>
      </c>
      <c r="D35" s="12" t="s">
        <v>55</v>
      </c>
      <c r="E35" s="31">
        <v>0.67</v>
      </c>
    </row>
    <row r="36" spans="1:6" s="6" customFormat="1" ht="12.75">
      <c r="A36" s="12" t="s">
        <v>51</v>
      </c>
      <c r="B36" s="31">
        <v>2.15</v>
      </c>
      <c r="D36" s="12" t="s">
        <v>68</v>
      </c>
      <c r="E36" s="31">
        <v>0.6</v>
      </c>
    </row>
    <row r="37" spans="1:6" s="6" customFormat="1" ht="12.75">
      <c r="A37" s="12" t="s">
        <v>40</v>
      </c>
      <c r="B37" s="31">
        <v>1.94</v>
      </c>
      <c r="D37" s="12" t="s">
        <v>297</v>
      </c>
      <c r="E37" s="31">
        <v>0.55000000000000004</v>
      </c>
    </row>
    <row r="38" spans="1:6" s="6" customFormat="1" ht="12.75">
      <c r="A38" s="12" t="s">
        <v>113</v>
      </c>
      <c r="B38" s="13">
        <v>1.84</v>
      </c>
      <c r="D38" s="12" t="s">
        <v>66</v>
      </c>
      <c r="E38" s="31">
        <v>0.53</v>
      </c>
    </row>
    <row r="39" spans="1:6" s="6" customFormat="1" ht="12.75">
      <c r="A39" s="12" t="s">
        <v>109</v>
      </c>
      <c r="B39" s="31">
        <v>1.81</v>
      </c>
      <c r="D39" s="12" t="s">
        <v>91</v>
      </c>
      <c r="E39" s="31">
        <v>0.49</v>
      </c>
    </row>
    <row r="40" spans="1:6" s="6" customFormat="1" ht="12.75">
      <c r="A40" s="12" t="s">
        <v>273</v>
      </c>
      <c r="B40" s="31">
        <v>1.73</v>
      </c>
      <c r="D40" s="12" t="s">
        <v>349</v>
      </c>
      <c r="E40" s="31">
        <v>0.48</v>
      </c>
    </row>
    <row r="41" spans="1:6" s="6" customFormat="1" ht="12.75">
      <c r="A41" s="14" t="s">
        <v>312</v>
      </c>
      <c r="B41" s="31">
        <v>1.65</v>
      </c>
      <c r="D41" s="14" t="s">
        <v>317</v>
      </c>
      <c r="E41" s="31">
        <v>0.46</v>
      </c>
    </row>
    <row r="42" spans="1:6" s="6" customFormat="1" ht="12.75">
      <c r="A42" s="14" t="s">
        <v>47</v>
      </c>
      <c r="B42" s="31">
        <v>1.61</v>
      </c>
      <c r="D42" s="14" t="s">
        <v>65</v>
      </c>
      <c r="E42" s="31">
        <v>0.43</v>
      </c>
    </row>
    <row r="43" spans="1:6" s="6" customFormat="1" ht="12.75">
      <c r="A43" s="14" t="s">
        <v>114</v>
      </c>
      <c r="B43" s="31">
        <v>1.6</v>
      </c>
      <c r="D43" s="14" t="s">
        <v>278</v>
      </c>
      <c r="E43" s="31">
        <v>0.43</v>
      </c>
    </row>
    <row r="44" spans="1:6" s="88" customFormat="1" ht="12.75">
      <c r="A44" s="85" t="s">
        <v>95</v>
      </c>
      <c r="B44" s="31">
        <v>1.48</v>
      </c>
      <c r="C44" s="6"/>
      <c r="D44" s="12" t="s">
        <v>299</v>
      </c>
      <c r="E44" s="31">
        <v>0.18</v>
      </c>
      <c r="F44" s="6"/>
    </row>
    <row r="45" spans="1:6" s="88" customFormat="1" ht="12.75">
      <c r="A45" s="85" t="s">
        <v>112</v>
      </c>
      <c r="B45" s="31">
        <v>1.45</v>
      </c>
      <c r="C45" s="6"/>
      <c r="D45" s="12" t="s">
        <v>307</v>
      </c>
      <c r="E45" s="31">
        <v>0.03</v>
      </c>
      <c r="F45" s="6"/>
    </row>
    <row r="46" spans="1:6" s="88" customFormat="1" ht="12.75">
      <c r="A46" s="85" t="s">
        <v>110</v>
      </c>
      <c r="B46" s="31">
        <v>1.42</v>
      </c>
      <c r="C46" s="6"/>
      <c r="D46" s="15" t="s">
        <v>73</v>
      </c>
      <c r="E46" s="16">
        <v>96.43</v>
      </c>
      <c r="F46" s="6"/>
    </row>
    <row r="47" spans="1:6" s="6" customFormat="1" ht="12.75">
      <c r="A47" s="14" t="s">
        <v>87</v>
      </c>
      <c r="B47" s="31">
        <v>1.41</v>
      </c>
      <c r="D47" s="12" t="s">
        <v>74</v>
      </c>
      <c r="E47" s="89">
        <v>2.64</v>
      </c>
    </row>
    <row r="48" spans="1:6" s="6" customFormat="1" ht="12.75">
      <c r="A48" s="14" t="s">
        <v>315</v>
      </c>
      <c r="B48" s="31">
        <v>1.4</v>
      </c>
      <c r="D48" s="14" t="s">
        <v>171</v>
      </c>
      <c r="E48" s="10">
        <v>0.93</v>
      </c>
    </row>
    <row r="49" spans="1:5" s="6" customFormat="1" ht="13.5" thickBot="1">
      <c r="A49" s="87" t="s">
        <v>48</v>
      </c>
      <c r="B49" s="201">
        <v>1.39</v>
      </c>
      <c r="D49" s="17" t="s">
        <v>75</v>
      </c>
      <c r="E49" s="18">
        <f>+E47+E46+E48</f>
        <v>100.00000000000001</v>
      </c>
    </row>
    <row r="50" spans="1:5" s="6" customFormat="1" ht="13.5" thickTop="1"/>
    <row r="51" spans="1:5" s="6" customFormat="1" ht="12.75"/>
    <row r="52" spans="1:5" s="6" customFormat="1" ht="12.75"/>
    <row r="53" spans="1:5" s="6" customFormat="1" ht="12.75"/>
    <row r="54" spans="1:5" s="6" customFormat="1" ht="12.75">
      <c r="A54" s="117" t="s">
        <v>225</v>
      </c>
    </row>
    <row r="55" spans="1:5" s="6" customFormat="1" ht="12.75">
      <c r="A55" s="120" t="s">
        <v>345</v>
      </c>
    </row>
    <row r="56" spans="1:5" s="134" customFormat="1" ht="12.75">
      <c r="A56" s="147" t="s">
        <v>218</v>
      </c>
      <c r="B56" s="45" t="s">
        <v>15</v>
      </c>
      <c r="C56" s="45" t="s">
        <v>16</v>
      </c>
      <c r="D56" s="45" t="s">
        <v>17</v>
      </c>
      <c r="E56" s="45" t="s">
        <v>34</v>
      </c>
    </row>
    <row r="57" spans="1:5" s="6" customFormat="1" ht="12.75">
      <c r="A57" s="46" t="s">
        <v>155</v>
      </c>
      <c r="B57" s="41"/>
      <c r="C57" s="41"/>
      <c r="D57" s="41"/>
      <c r="E57" s="41"/>
    </row>
    <row r="58" spans="1:5" s="6" customFormat="1" ht="12.75">
      <c r="A58" s="37" t="s">
        <v>246</v>
      </c>
      <c r="B58" s="38">
        <v>6.6567341556034831</v>
      </c>
      <c r="C58" s="38">
        <v>14.511384103210645</v>
      </c>
      <c r="D58" s="38">
        <v>12.592363051562838</v>
      </c>
      <c r="E58" s="38">
        <v>10.896090418676852</v>
      </c>
    </row>
    <row r="59" spans="1:5" s="6" customFormat="1" ht="12.75">
      <c r="A59" s="37" t="s">
        <v>247</v>
      </c>
      <c r="B59" s="38">
        <v>8.1755812977466249</v>
      </c>
      <c r="C59" s="38">
        <v>15.653611464568652</v>
      </c>
      <c r="D59" s="38">
        <v>0</v>
      </c>
      <c r="E59" s="38">
        <v>10.733226336513679</v>
      </c>
    </row>
    <row r="60" spans="1:5" s="6" customFormat="1" ht="12.75">
      <c r="A60" s="39" t="s">
        <v>156</v>
      </c>
      <c r="B60" s="52"/>
      <c r="C60" s="52"/>
      <c r="D60" s="52"/>
      <c r="E60" s="52"/>
    </row>
    <row r="61" spans="1:5" s="6" customFormat="1" ht="12.75">
      <c r="A61" s="37" t="s">
        <v>19</v>
      </c>
      <c r="B61" s="38">
        <v>5.7153536552507322</v>
      </c>
      <c r="C61" s="38">
        <v>13.007315229156946</v>
      </c>
      <c r="D61" s="38">
        <v>12.731820011045469</v>
      </c>
      <c r="E61" s="38">
        <v>11.93559807402047</v>
      </c>
    </row>
    <row r="62" spans="1:5" s="6" customFormat="1" ht="12.75"/>
    <row r="63" spans="1:5" s="6" customFormat="1" ht="12.75"/>
    <row r="64" spans="1:5" s="6" customFormat="1" ht="12.75">
      <c r="A64" s="120" t="s">
        <v>210</v>
      </c>
    </row>
    <row r="65" spans="1:1" s="6" customFormat="1" ht="12.75">
      <c r="A65" s="6" t="s">
        <v>211</v>
      </c>
    </row>
    <row r="66" spans="1:1" s="6" customFormat="1" ht="12.75">
      <c r="A66" s="6" t="s">
        <v>376</v>
      </c>
    </row>
    <row r="67" spans="1:1" s="6" customFormat="1" ht="12.75">
      <c r="A67" s="6" t="s">
        <v>286</v>
      </c>
    </row>
    <row r="68" spans="1:1" s="6" customFormat="1" ht="12.75">
      <c r="A68" s="6" t="s">
        <v>285</v>
      </c>
    </row>
  </sheetData>
  <mergeCells count="3">
    <mergeCell ref="C5:D5"/>
    <mergeCell ref="F5:H5"/>
    <mergeCell ref="B10: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69"/>
  <sheetViews>
    <sheetView topLeftCell="A10" workbookViewId="0">
      <selection activeCell="A56" sqref="A56"/>
    </sheetView>
  </sheetViews>
  <sheetFormatPr defaultRowHeight="15"/>
  <cols>
    <col min="1" max="1" width="43.5703125" style="7" customWidth="1"/>
    <col min="2" max="2" width="20.140625" style="7" customWidth="1"/>
    <col min="3" max="3" width="13.28515625" style="7" customWidth="1"/>
    <col min="4" max="4" width="28.140625" style="7" customWidth="1"/>
    <col min="5" max="5" width="15" style="7" customWidth="1"/>
    <col min="6" max="7" width="17.85546875" style="7" customWidth="1"/>
    <col min="8" max="16384" width="9.140625" style="7"/>
  </cols>
  <sheetData>
    <row r="1" spans="1:7" ht="20.25">
      <c r="A1" s="51" t="s">
        <v>205</v>
      </c>
    </row>
    <row r="2" spans="1:7" ht="16.5" customHeight="1">
      <c r="A2" s="51"/>
    </row>
    <row r="4" spans="1:7" s="6" customFormat="1" ht="13.5" thickBot="1">
      <c r="A4" s="117" t="s">
        <v>10</v>
      </c>
    </row>
    <row r="5" spans="1:7" s="6" customFormat="1" ht="27" customHeight="1" thickTop="1" thickBot="1">
      <c r="A5" s="118" t="s">
        <v>0</v>
      </c>
      <c r="B5" s="118" t="s">
        <v>1</v>
      </c>
      <c r="C5" s="219" t="s">
        <v>2</v>
      </c>
      <c r="D5" s="219"/>
      <c r="E5" s="118" t="s">
        <v>3</v>
      </c>
      <c r="F5" s="222" t="s">
        <v>4</v>
      </c>
      <c r="G5" s="225"/>
    </row>
    <row r="6" spans="1:7" s="6" customFormat="1" ht="69" customHeight="1" thickTop="1" thickBot="1">
      <c r="A6" s="3" t="s">
        <v>291</v>
      </c>
      <c r="B6" s="3" t="s">
        <v>208</v>
      </c>
      <c r="C6" s="5" t="s">
        <v>6</v>
      </c>
      <c r="D6" s="3" t="s">
        <v>161</v>
      </c>
      <c r="E6" s="3" t="s">
        <v>143</v>
      </c>
      <c r="F6" s="3" t="s">
        <v>37</v>
      </c>
      <c r="G6" s="3" t="s">
        <v>228</v>
      </c>
    </row>
    <row r="7" spans="1:7" s="6" customFormat="1" ht="13.5" thickTop="1"/>
    <row r="8" spans="1:7" s="6" customFormat="1" ht="12.75"/>
    <row r="9" spans="1:7" s="6" customFormat="1" ht="13.5" thickBot="1">
      <c r="A9" s="117" t="s">
        <v>78</v>
      </c>
    </row>
    <row r="10" spans="1:7" s="6" customFormat="1" ht="84" customHeight="1" thickTop="1" thickBot="1">
      <c r="A10" s="190" t="s">
        <v>21</v>
      </c>
      <c r="B10" s="220" t="s">
        <v>206</v>
      </c>
      <c r="C10" s="226"/>
      <c r="D10" s="221"/>
    </row>
    <row r="11" spans="1:7" s="6" customFormat="1" ht="13.5" thickTop="1"/>
    <row r="12" spans="1:7" s="6" customFormat="1" ht="12.75"/>
    <row r="13" spans="1:7" s="6" customFormat="1" ht="12.75">
      <c r="A13" s="117" t="s">
        <v>145</v>
      </c>
    </row>
    <row r="14" spans="1:7" s="134" customFormat="1" ht="12.75">
      <c r="A14" s="145" t="s">
        <v>13</v>
      </c>
      <c r="B14" s="145" t="s">
        <v>215</v>
      </c>
    </row>
    <row r="15" spans="1:7" s="6" customFormat="1" ht="12.75">
      <c r="A15" s="4" t="s">
        <v>396</v>
      </c>
      <c r="B15" s="65" t="s">
        <v>355</v>
      </c>
    </row>
    <row r="16" spans="1:7" s="6" customFormat="1" ht="12.75">
      <c r="A16" s="65"/>
      <c r="B16" s="65" t="s">
        <v>356</v>
      </c>
    </row>
    <row r="17" spans="1:8" s="6" customFormat="1" ht="12.75"/>
    <row r="18" spans="1:8" s="6" customFormat="1" ht="12.75"/>
    <row r="19" spans="1:8" s="6" customFormat="1" ht="13.5" thickBot="1">
      <c r="A19" s="117" t="s">
        <v>76</v>
      </c>
    </row>
    <row r="20" spans="1:8" s="134" customFormat="1" ht="14.25" thickTop="1" thickBot="1">
      <c r="A20" s="158" t="s">
        <v>85</v>
      </c>
      <c r="B20" s="86" t="s">
        <v>23</v>
      </c>
      <c r="D20" s="144" t="s">
        <v>85</v>
      </c>
      <c r="E20" s="11" t="s">
        <v>23</v>
      </c>
    </row>
    <row r="21" spans="1:8" s="6" customFormat="1" ht="13.5" thickTop="1">
      <c r="A21" s="168" t="s">
        <v>61</v>
      </c>
      <c r="B21" s="169">
        <v>4.9400000000000004</v>
      </c>
      <c r="D21" s="12" t="s">
        <v>146</v>
      </c>
      <c r="E21" s="31">
        <v>1.45</v>
      </c>
    </row>
    <row r="22" spans="1:8" s="6" customFormat="1" ht="12.75">
      <c r="A22" s="12" t="s">
        <v>104</v>
      </c>
      <c r="B22" s="31">
        <v>4.6500000000000004</v>
      </c>
      <c r="D22" s="12" t="s">
        <v>353</v>
      </c>
      <c r="E22" s="31">
        <v>1.34</v>
      </c>
    </row>
    <row r="23" spans="1:8" s="6" customFormat="1" ht="12.75">
      <c r="A23" s="12" t="s">
        <v>39</v>
      </c>
      <c r="B23" s="31">
        <v>4.46</v>
      </c>
      <c r="D23" s="12" t="s">
        <v>109</v>
      </c>
      <c r="E23" s="31">
        <v>1.1100000000000001</v>
      </c>
    </row>
    <row r="24" spans="1:8" s="6" customFormat="1" ht="12.75">
      <c r="A24" s="12" t="s">
        <v>26</v>
      </c>
      <c r="B24" s="31">
        <v>4.3499999999999996</v>
      </c>
      <c r="D24" s="12" t="s">
        <v>333</v>
      </c>
      <c r="E24" s="31">
        <v>1.03</v>
      </c>
    </row>
    <row r="25" spans="1:8" s="6" customFormat="1" ht="12.75">
      <c r="A25" s="12" t="s">
        <v>31</v>
      </c>
      <c r="B25" s="31">
        <v>3.99</v>
      </c>
      <c r="D25" s="12" t="s">
        <v>47</v>
      </c>
      <c r="E25" s="31">
        <v>0.98</v>
      </c>
    </row>
    <row r="26" spans="1:8" s="6" customFormat="1" ht="12.75">
      <c r="A26" s="12" t="s">
        <v>51</v>
      </c>
      <c r="B26" s="31">
        <v>3.83</v>
      </c>
      <c r="D26" s="12" t="s">
        <v>54</v>
      </c>
      <c r="E26" s="31">
        <v>0.96</v>
      </c>
    </row>
    <row r="27" spans="1:8" s="6" customFormat="1" ht="12.75">
      <c r="A27" s="12" t="s">
        <v>270</v>
      </c>
      <c r="B27" s="31">
        <v>3.72</v>
      </c>
      <c r="D27" s="12" t="s">
        <v>326</v>
      </c>
      <c r="E27" s="31">
        <v>0.95</v>
      </c>
    </row>
    <row r="28" spans="1:8" s="6" customFormat="1" ht="12.75">
      <c r="A28" s="12" t="s">
        <v>209</v>
      </c>
      <c r="B28" s="31">
        <v>3.71</v>
      </c>
      <c r="D28" s="12" t="s">
        <v>397</v>
      </c>
      <c r="E28" s="31">
        <v>0.94</v>
      </c>
    </row>
    <row r="29" spans="1:8" s="6" customFormat="1" ht="12.75">
      <c r="A29" s="12" t="s">
        <v>115</v>
      </c>
      <c r="B29" s="31">
        <v>3.68</v>
      </c>
      <c r="D29" s="12" t="s">
        <v>97</v>
      </c>
      <c r="E29" s="31">
        <v>0.92</v>
      </c>
    </row>
    <row r="30" spans="1:8" s="6" customFormat="1" ht="12.75">
      <c r="A30" s="12" t="s">
        <v>116</v>
      </c>
      <c r="B30" s="31">
        <v>3.31</v>
      </c>
      <c r="D30" s="12" t="s">
        <v>141</v>
      </c>
      <c r="E30" s="31">
        <v>0.86</v>
      </c>
      <c r="H30" s="6">
        <f>56/2</f>
        <v>28</v>
      </c>
    </row>
    <row r="31" spans="1:8" s="6" customFormat="1" ht="12.75">
      <c r="A31" s="12" t="s">
        <v>56</v>
      </c>
      <c r="B31" s="31">
        <v>3.1</v>
      </c>
      <c r="D31" s="12" t="s">
        <v>315</v>
      </c>
      <c r="E31" s="31">
        <v>0.83</v>
      </c>
    </row>
    <row r="32" spans="1:8" s="6" customFormat="1" ht="12.75">
      <c r="A32" s="12" t="s">
        <v>273</v>
      </c>
      <c r="B32" s="31">
        <v>2.92</v>
      </c>
      <c r="D32" s="12" t="s">
        <v>277</v>
      </c>
      <c r="E32" s="31">
        <v>0.81</v>
      </c>
    </row>
    <row r="33" spans="1:5" s="6" customFormat="1" ht="12.75">
      <c r="A33" s="12" t="s">
        <v>96</v>
      </c>
      <c r="B33" s="31">
        <v>2.89</v>
      </c>
      <c r="D33" s="12" t="s">
        <v>57</v>
      </c>
      <c r="E33" s="31">
        <v>0.74</v>
      </c>
    </row>
    <row r="34" spans="1:5" s="6" customFormat="1" ht="12.75">
      <c r="A34" s="12" t="s">
        <v>25</v>
      </c>
      <c r="B34" s="31">
        <v>2.82</v>
      </c>
      <c r="D34" s="12" t="s">
        <v>349</v>
      </c>
      <c r="E34" s="31">
        <v>0.6</v>
      </c>
    </row>
    <row r="35" spans="1:5" s="6" customFormat="1" ht="12.75">
      <c r="A35" s="12" t="s">
        <v>50</v>
      </c>
      <c r="B35" s="31">
        <v>2.59</v>
      </c>
      <c r="D35" s="12" t="s">
        <v>101</v>
      </c>
      <c r="E35" s="31">
        <v>0.51</v>
      </c>
    </row>
    <row r="36" spans="1:5" s="6" customFormat="1" ht="12.75">
      <c r="A36" s="12" t="s">
        <v>346</v>
      </c>
      <c r="B36" s="31">
        <v>2.5099999999999998</v>
      </c>
      <c r="D36" s="15" t="s">
        <v>73</v>
      </c>
      <c r="E36" s="16">
        <v>96.73</v>
      </c>
    </row>
    <row r="37" spans="1:5" s="6" customFormat="1" ht="12.75">
      <c r="A37" s="12" t="s">
        <v>28</v>
      </c>
      <c r="B37" s="31">
        <v>2.38</v>
      </c>
      <c r="D37" s="12" t="s">
        <v>74</v>
      </c>
      <c r="E37" s="10">
        <v>2.8</v>
      </c>
    </row>
    <row r="38" spans="1:5" s="6" customFormat="1" ht="12.75">
      <c r="A38" s="12" t="s">
        <v>68</v>
      </c>
      <c r="B38" s="31">
        <v>2.35</v>
      </c>
      <c r="D38" s="14" t="s">
        <v>171</v>
      </c>
      <c r="E38" s="10">
        <v>0.47</v>
      </c>
    </row>
    <row r="39" spans="1:5" s="6" customFormat="1" ht="13.5" thickBot="1">
      <c r="A39" s="12" t="s">
        <v>52</v>
      </c>
      <c r="B39" s="31">
        <v>2.34</v>
      </c>
      <c r="D39" s="26" t="s">
        <v>75</v>
      </c>
      <c r="E39" s="27">
        <f>+E37+E36+E38</f>
        <v>100</v>
      </c>
    </row>
    <row r="40" spans="1:5" s="6" customFormat="1" ht="13.5" thickTop="1">
      <c r="A40" s="12" t="s">
        <v>299</v>
      </c>
      <c r="B40" s="31">
        <v>2.2799999999999998</v>
      </c>
      <c r="D40" s="19"/>
      <c r="E40" s="182"/>
    </row>
    <row r="41" spans="1:5" s="6" customFormat="1" ht="12.75">
      <c r="A41" s="14" t="s">
        <v>140</v>
      </c>
      <c r="B41" s="10">
        <v>2.16</v>
      </c>
      <c r="D41" s="34"/>
      <c r="E41" s="132"/>
    </row>
    <row r="42" spans="1:5" s="6" customFormat="1" ht="12.75">
      <c r="A42" s="14" t="s">
        <v>46</v>
      </c>
      <c r="B42" s="10">
        <v>2.15</v>
      </c>
      <c r="D42" s="34"/>
      <c r="E42" s="132"/>
    </row>
    <row r="43" spans="1:5" s="6" customFormat="1" ht="12.75">
      <c r="A43" s="14" t="s">
        <v>65</v>
      </c>
      <c r="B43" s="10">
        <v>2.14</v>
      </c>
      <c r="D43" s="34"/>
      <c r="E43" s="132"/>
    </row>
    <row r="44" spans="1:5" s="6" customFormat="1" ht="12.75">
      <c r="A44" s="14" t="s">
        <v>69</v>
      </c>
      <c r="B44" s="10">
        <v>2.14</v>
      </c>
      <c r="D44" s="34"/>
      <c r="E44" s="132"/>
    </row>
    <row r="45" spans="1:5" s="6" customFormat="1" ht="12.75">
      <c r="A45" s="14" t="s">
        <v>313</v>
      </c>
      <c r="B45" s="89">
        <v>2.12</v>
      </c>
      <c r="D45" s="34"/>
      <c r="E45" s="132"/>
    </row>
    <row r="46" spans="1:5" s="165" customFormat="1" ht="12.75">
      <c r="A46" s="170" t="s">
        <v>95</v>
      </c>
      <c r="B46" s="202">
        <v>2.0099999999999998</v>
      </c>
      <c r="C46" s="6"/>
    </row>
    <row r="47" spans="1:5" s="165" customFormat="1" ht="12.75">
      <c r="A47" s="170" t="s">
        <v>108</v>
      </c>
      <c r="B47" s="172">
        <v>1.67</v>
      </c>
      <c r="C47" s="6"/>
    </row>
    <row r="48" spans="1:5" s="165" customFormat="1" ht="13.5" thickBot="1">
      <c r="A48" s="171" t="s">
        <v>102</v>
      </c>
      <c r="B48" s="173">
        <v>1.48</v>
      </c>
      <c r="C48" s="6"/>
    </row>
    <row r="49" spans="1:5" s="165" customFormat="1" ht="13.5" thickTop="1">
      <c r="D49" s="166"/>
      <c r="E49" s="167"/>
    </row>
    <row r="50" spans="1:5" s="165" customFormat="1" ht="12.75"/>
    <row r="51" spans="1:5" s="165" customFormat="1" ht="12.75"/>
    <row r="52" spans="1:5" s="6" customFormat="1" ht="12.75"/>
    <row r="53" spans="1:5" s="6" customFormat="1" ht="12.75"/>
    <row r="54" spans="1:5" s="6" customFormat="1" ht="12.75">
      <c r="A54" s="117" t="s">
        <v>227</v>
      </c>
    </row>
    <row r="55" spans="1:5" s="6" customFormat="1" ht="12.75">
      <c r="A55" s="120" t="s">
        <v>375</v>
      </c>
    </row>
    <row r="56" spans="1:5" s="134" customFormat="1" ht="12.75">
      <c r="A56" s="147" t="s">
        <v>218</v>
      </c>
      <c r="B56" s="45" t="s">
        <v>15</v>
      </c>
      <c r="C56" s="45" t="s">
        <v>16</v>
      </c>
      <c r="D56" s="45" t="s">
        <v>17</v>
      </c>
      <c r="E56" s="45" t="s">
        <v>34</v>
      </c>
    </row>
    <row r="57" spans="1:5" s="6" customFormat="1" ht="12.75">
      <c r="A57" s="46" t="s">
        <v>155</v>
      </c>
      <c r="B57" s="41"/>
      <c r="C57" s="41"/>
      <c r="D57" s="41"/>
      <c r="E57" s="41"/>
    </row>
    <row r="58" spans="1:5" s="6" customFormat="1" ht="12.75">
      <c r="A58" s="37" t="s">
        <v>248</v>
      </c>
      <c r="B58" s="38">
        <v>10.643821774672491</v>
      </c>
      <c r="C58" s="38">
        <v>20.625869420438935</v>
      </c>
      <c r="D58" s="38">
        <v>12.339084823074199</v>
      </c>
      <c r="E58" s="38">
        <v>6.7289681321350159</v>
      </c>
    </row>
    <row r="59" spans="1:5" s="6" customFormat="1" ht="12.75">
      <c r="A59" s="37" t="s">
        <v>249</v>
      </c>
      <c r="B59" s="38">
        <v>12.061805342877907</v>
      </c>
      <c r="C59" s="38">
        <v>21.792479035606284</v>
      </c>
      <c r="D59" s="38">
        <v>0</v>
      </c>
      <c r="E59" s="38">
        <v>11.24915350855642</v>
      </c>
    </row>
    <row r="60" spans="1:5" s="6" customFormat="1" ht="12.75"/>
    <row r="61" spans="1:5" s="6" customFormat="1" ht="12.75">
      <c r="A61" s="39" t="s">
        <v>156</v>
      </c>
      <c r="B61" s="40"/>
      <c r="C61" s="40"/>
      <c r="D61" s="40"/>
      <c r="E61" s="40"/>
    </row>
    <row r="62" spans="1:5" s="6" customFormat="1" ht="12.75">
      <c r="A62" s="37" t="s">
        <v>19</v>
      </c>
      <c r="B62" s="38">
        <v>5.7153536552507322</v>
      </c>
      <c r="C62" s="38">
        <v>13.007315229156946</v>
      </c>
      <c r="D62" s="38">
        <v>12.731820011045469</v>
      </c>
      <c r="E62" s="38">
        <v>9.476924205347137</v>
      </c>
    </row>
    <row r="63" spans="1:5" s="6" customFormat="1" ht="12.75">
      <c r="A63" s="49"/>
      <c r="B63" s="135"/>
      <c r="C63" s="135"/>
      <c r="D63" s="135"/>
      <c r="E63" s="50"/>
    </row>
    <row r="64" spans="1:5" s="6" customFormat="1" ht="12.75"/>
    <row r="65" spans="1:1" s="6" customFormat="1" ht="12.75">
      <c r="A65" s="120" t="s">
        <v>210</v>
      </c>
    </row>
    <row r="66" spans="1:1" s="6" customFormat="1" ht="12.75">
      <c r="A66" s="6" t="s">
        <v>211</v>
      </c>
    </row>
    <row r="67" spans="1:1" s="6" customFormat="1" ht="12.75">
      <c r="A67" s="6" t="s">
        <v>376</v>
      </c>
    </row>
    <row r="68" spans="1:1" s="6" customFormat="1" ht="12.75">
      <c r="A68" s="6" t="s">
        <v>284</v>
      </c>
    </row>
    <row r="69" spans="1:1" s="6" customFormat="1" ht="12.75">
      <c r="A69" s="6" t="s">
        <v>285</v>
      </c>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73"/>
  <sheetViews>
    <sheetView topLeftCell="A7" workbookViewId="0">
      <selection activeCell="A70" sqref="A70"/>
    </sheetView>
  </sheetViews>
  <sheetFormatPr defaultRowHeight="15"/>
  <cols>
    <col min="1" max="1" width="44.7109375" style="7" customWidth="1"/>
    <col min="2" max="2" width="26.28515625" style="7" customWidth="1"/>
    <col min="3" max="3" width="15.42578125" style="184" customWidth="1"/>
    <col min="4" max="4" width="15.140625" style="7" customWidth="1"/>
    <col min="5" max="5" width="31" style="7" customWidth="1"/>
    <col min="6" max="7" width="19.7109375" style="7" customWidth="1"/>
    <col min="8" max="8" width="9.140625" style="7"/>
    <col min="9" max="9" width="14" style="7" bestFit="1" customWidth="1"/>
    <col min="10" max="16384" width="9.140625" style="7"/>
  </cols>
  <sheetData>
    <row r="1" spans="1:7" s="126" customFormat="1" ht="20.25">
      <c r="A1" s="51" t="s">
        <v>158</v>
      </c>
      <c r="C1" s="183"/>
    </row>
    <row r="2" spans="1:7" s="126" customFormat="1" ht="15" customHeight="1">
      <c r="A2" s="51"/>
      <c r="C2" s="183"/>
    </row>
    <row r="4" spans="1:7" s="6" customFormat="1" ht="13.5" thickBot="1">
      <c r="A4" s="117" t="s">
        <v>10</v>
      </c>
      <c r="C4" s="134"/>
    </row>
    <row r="5" spans="1:7" s="6" customFormat="1" ht="14.25" thickTop="1" thickBot="1">
      <c r="A5" s="118" t="s">
        <v>0</v>
      </c>
      <c r="B5" s="118" t="s">
        <v>1</v>
      </c>
      <c r="C5" s="219" t="s">
        <v>2</v>
      </c>
      <c r="D5" s="219"/>
      <c r="E5" s="118" t="s">
        <v>3</v>
      </c>
      <c r="F5" s="222" t="s">
        <v>4</v>
      </c>
      <c r="G5" s="225"/>
    </row>
    <row r="6" spans="1:7" s="6" customFormat="1" ht="101.25" customHeight="1" thickTop="1" thickBot="1">
      <c r="A6" s="3" t="s">
        <v>292</v>
      </c>
      <c r="B6" s="5" t="s">
        <v>198</v>
      </c>
      <c r="C6" s="5" t="s">
        <v>6</v>
      </c>
      <c r="D6" s="5" t="s">
        <v>161</v>
      </c>
      <c r="E6" s="2" t="s">
        <v>160</v>
      </c>
      <c r="F6" s="5" t="s">
        <v>253</v>
      </c>
      <c r="G6" s="2" t="s">
        <v>252</v>
      </c>
    </row>
    <row r="7" spans="1:7" s="6" customFormat="1" ht="13.5" thickTop="1">
      <c r="C7" s="134"/>
    </row>
    <row r="8" spans="1:7" s="6" customFormat="1" ht="12.75">
      <c r="C8" s="134"/>
    </row>
    <row r="9" spans="1:7" s="6" customFormat="1" ht="13.5" thickBot="1">
      <c r="A9" s="117" t="s">
        <v>78</v>
      </c>
      <c r="C9" s="134"/>
    </row>
    <row r="10" spans="1:7" s="6" customFormat="1" ht="60" customHeight="1" thickTop="1" thickBot="1">
      <c r="A10" s="191" t="s">
        <v>21</v>
      </c>
      <c r="B10" s="220" t="s">
        <v>159</v>
      </c>
      <c r="C10" s="221"/>
    </row>
    <row r="11" spans="1:7" s="6" customFormat="1" ht="13.5" thickTop="1">
      <c r="C11" s="134"/>
      <c r="D11" s="42"/>
    </row>
    <row r="12" spans="1:7" s="6" customFormat="1" ht="12.75">
      <c r="C12" s="134"/>
      <c r="D12" s="42"/>
    </row>
    <row r="13" spans="1:7" s="6" customFormat="1" ht="12.75">
      <c r="A13" s="117" t="s">
        <v>145</v>
      </c>
      <c r="C13" s="134"/>
    </row>
    <row r="14" spans="1:7" s="134" customFormat="1" ht="12.75">
      <c r="A14" s="145" t="s">
        <v>13</v>
      </c>
      <c r="B14" s="145" t="s">
        <v>14</v>
      </c>
    </row>
    <row r="15" spans="1:7" s="6" customFormat="1" ht="12.75">
      <c r="A15" s="4" t="s">
        <v>398</v>
      </c>
      <c r="B15" s="65" t="s">
        <v>399</v>
      </c>
      <c r="C15" s="134"/>
    </row>
    <row r="16" spans="1:7" s="6" customFormat="1" ht="12.75">
      <c r="A16" s="65"/>
      <c r="B16" s="65" t="s">
        <v>400</v>
      </c>
      <c r="C16" s="134"/>
    </row>
    <row r="17" spans="1:7" s="6" customFormat="1" ht="12.75">
      <c r="C17" s="134"/>
    </row>
    <row r="18" spans="1:7" s="6" customFormat="1" ht="12.75">
      <c r="C18" s="134"/>
    </row>
    <row r="19" spans="1:7" s="6" customFormat="1" ht="13.5" thickBot="1">
      <c r="A19" s="117" t="s">
        <v>76</v>
      </c>
      <c r="C19" s="134"/>
    </row>
    <row r="20" spans="1:7" s="134" customFormat="1" ht="13.5" thickTop="1">
      <c r="A20" s="144" t="s">
        <v>85</v>
      </c>
      <c r="B20" s="25" t="s">
        <v>175</v>
      </c>
      <c r="C20" s="11" t="s">
        <v>23</v>
      </c>
      <c r="E20" s="144" t="s">
        <v>85</v>
      </c>
      <c r="F20" s="25" t="s">
        <v>175</v>
      </c>
      <c r="G20" s="11" t="s">
        <v>23</v>
      </c>
    </row>
    <row r="21" spans="1:7" s="6" customFormat="1" ht="12.75">
      <c r="A21" s="69" t="s">
        <v>162</v>
      </c>
      <c r="B21" s="70"/>
      <c r="C21" s="10"/>
      <c r="E21" s="14" t="s">
        <v>333</v>
      </c>
      <c r="F21" s="9" t="s">
        <v>178</v>
      </c>
      <c r="G21" s="57">
        <v>1.51</v>
      </c>
    </row>
    <row r="22" spans="1:7" s="6" customFormat="1" ht="14.25" customHeight="1">
      <c r="A22" s="71" t="s">
        <v>401</v>
      </c>
      <c r="B22" s="70" t="s">
        <v>177</v>
      </c>
      <c r="C22" s="57">
        <v>7.33</v>
      </c>
      <c r="E22" s="14" t="s">
        <v>167</v>
      </c>
      <c r="F22" s="9" t="s">
        <v>178</v>
      </c>
      <c r="G22" s="10">
        <v>1.51</v>
      </c>
    </row>
    <row r="23" spans="1:7" s="6" customFormat="1" ht="14.25" customHeight="1">
      <c r="A23" s="71" t="s">
        <v>281</v>
      </c>
      <c r="B23" s="70" t="s">
        <v>176</v>
      </c>
      <c r="C23" s="57">
        <v>6.12</v>
      </c>
      <c r="E23" s="14" t="s">
        <v>334</v>
      </c>
      <c r="F23" s="9" t="s">
        <v>177</v>
      </c>
      <c r="G23" s="10">
        <v>1.22</v>
      </c>
    </row>
    <row r="24" spans="1:7" s="6" customFormat="1" ht="14.25" customHeight="1">
      <c r="A24" s="71" t="s">
        <v>357</v>
      </c>
      <c r="B24" s="70" t="s">
        <v>177</v>
      </c>
      <c r="C24" s="57">
        <v>4.59</v>
      </c>
      <c r="E24" s="14" t="s">
        <v>329</v>
      </c>
      <c r="F24" s="9" t="s">
        <v>177</v>
      </c>
      <c r="G24" s="10">
        <v>0.92</v>
      </c>
    </row>
    <row r="25" spans="1:7" s="6" customFormat="1" ht="14.25" customHeight="1">
      <c r="A25" s="71" t="s">
        <v>358</v>
      </c>
      <c r="B25" s="70" t="s">
        <v>176</v>
      </c>
      <c r="C25" s="57">
        <v>3.97</v>
      </c>
      <c r="E25" s="14" t="s">
        <v>327</v>
      </c>
      <c r="F25" s="9" t="s">
        <v>177</v>
      </c>
      <c r="G25" s="10">
        <v>0.78</v>
      </c>
    </row>
    <row r="26" spans="1:7" s="6" customFormat="1" ht="14.25" customHeight="1">
      <c r="A26" s="71" t="s">
        <v>163</v>
      </c>
      <c r="B26" s="70" t="s">
        <v>176</v>
      </c>
      <c r="C26" s="57">
        <v>3.66</v>
      </c>
      <c r="E26" s="14" t="s">
        <v>329</v>
      </c>
      <c r="F26" s="9" t="s">
        <v>177</v>
      </c>
      <c r="G26" s="10">
        <v>0.72</v>
      </c>
    </row>
    <row r="27" spans="1:7" s="6" customFormat="1" ht="14.25" customHeight="1">
      <c r="A27" s="71" t="s">
        <v>281</v>
      </c>
      <c r="B27" s="70" t="s">
        <v>176</v>
      </c>
      <c r="C27" s="57">
        <v>3.06</v>
      </c>
      <c r="E27" s="14" t="s">
        <v>167</v>
      </c>
      <c r="F27" s="9" t="s">
        <v>178</v>
      </c>
      <c r="G27" s="10">
        <v>0.49</v>
      </c>
    </row>
    <row r="28" spans="1:7" s="6" customFormat="1" ht="14.25" customHeight="1">
      <c r="A28" s="71" t="s">
        <v>47</v>
      </c>
      <c r="B28" s="70" t="s">
        <v>177</v>
      </c>
      <c r="C28" s="57">
        <v>2.4500000000000002</v>
      </c>
      <c r="E28" s="14" t="s">
        <v>167</v>
      </c>
      <c r="F28" s="9" t="s">
        <v>178</v>
      </c>
      <c r="G28" s="10">
        <v>0.31</v>
      </c>
    </row>
    <row r="29" spans="1:7" s="6" customFormat="1" ht="14.25" customHeight="1">
      <c r="A29" s="71" t="s">
        <v>26</v>
      </c>
      <c r="B29" s="70" t="s">
        <v>187</v>
      </c>
      <c r="C29" s="57">
        <v>2.13</v>
      </c>
      <c r="E29" s="14" t="s">
        <v>334</v>
      </c>
      <c r="F29" s="9" t="s">
        <v>177</v>
      </c>
      <c r="G29" s="10">
        <v>0.31</v>
      </c>
    </row>
    <row r="30" spans="1:7" s="6" customFormat="1" ht="14.25" customHeight="1">
      <c r="A30" s="71" t="s">
        <v>402</v>
      </c>
      <c r="B30" s="70" t="s">
        <v>178</v>
      </c>
      <c r="C30" s="57">
        <v>1.53</v>
      </c>
      <c r="E30" s="14" t="s">
        <v>328</v>
      </c>
      <c r="F30" s="9" t="s">
        <v>178</v>
      </c>
      <c r="G30" s="10">
        <v>0.3</v>
      </c>
    </row>
    <row r="31" spans="1:7" s="6" customFormat="1" ht="14.25" customHeight="1">
      <c r="A31" s="71" t="s">
        <v>403</v>
      </c>
      <c r="B31" s="70" t="s">
        <v>187</v>
      </c>
      <c r="C31" s="57">
        <v>1.52</v>
      </c>
      <c r="E31" s="14" t="s">
        <v>405</v>
      </c>
      <c r="F31" s="9" t="s">
        <v>177</v>
      </c>
      <c r="G31" s="10">
        <v>0.3</v>
      </c>
    </row>
    <row r="32" spans="1:7" s="6" customFormat="1" ht="14.25" customHeight="1">
      <c r="A32" s="71" t="s">
        <v>30</v>
      </c>
      <c r="B32" s="70" t="s">
        <v>177</v>
      </c>
      <c r="C32" s="57">
        <v>0.31</v>
      </c>
      <c r="E32" s="14" t="s">
        <v>406</v>
      </c>
      <c r="F32" s="9" t="s">
        <v>177</v>
      </c>
      <c r="G32" s="10">
        <v>0.3</v>
      </c>
    </row>
    <row r="33" spans="1:7" s="6" customFormat="1" ht="14.25" customHeight="1">
      <c r="A33" s="71" t="s">
        <v>30</v>
      </c>
      <c r="B33" s="70" t="s">
        <v>177</v>
      </c>
      <c r="C33" s="57">
        <v>0.3</v>
      </c>
      <c r="E33" s="14" t="s">
        <v>407</v>
      </c>
      <c r="F33" s="9" t="s">
        <v>177</v>
      </c>
      <c r="G33" s="10">
        <v>0.3</v>
      </c>
    </row>
    <row r="34" spans="1:7" s="6" customFormat="1" ht="14.25" customHeight="1">
      <c r="A34" s="71" t="s">
        <v>30</v>
      </c>
      <c r="B34" s="70" t="s">
        <v>177</v>
      </c>
      <c r="C34" s="57">
        <v>0.3</v>
      </c>
      <c r="E34" s="14" t="s">
        <v>328</v>
      </c>
      <c r="F34" s="9" t="s">
        <v>178</v>
      </c>
      <c r="G34" s="10">
        <v>0.3</v>
      </c>
    </row>
    <row r="35" spans="1:7" s="6" customFormat="1" ht="14.25" customHeight="1">
      <c r="A35" s="71"/>
      <c r="B35" s="70"/>
      <c r="C35" s="57"/>
      <c r="E35" s="72" t="s">
        <v>168</v>
      </c>
      <c r="F35" s="68"/>
      <c r="G35" s="73">
        <v>57.86</v>
      </c>
    </row>
    <row r="36" spans="1:7" s="6" customFormat="1" ht="14.25" customHeight="1">
      <c r="A36" s="137" t="s">
        <v>165</v>
      </c>
      <c r="B36" s="138"/>
      <c r="C36" s="139">
        <f>+SUM(C22:C35)</f>
        <v>37.269999999999996</v>
      </c>
      <c r="E36" s="69" t="s">
        <v>169</v>
      </c>
      <c r="F36" s="9"/>
      <c r="G36" s="57"/>
    </row>
    <row r="37" spans="1:7" s="6" customFormat="1" ht="14.25" customHeight="1">
      <c r="A37" s="69" t="s">
        <v>166</v>
      </c>
      <c r="B37" s="70"/>
      <c r="C37" s="57"/>
      <c r="E37" s="71" t="s">
        <v>368</v>
      </c>
      <c r="F37" s="70" t="s">
        <v>179</v>
      </c>
      <c r="G37" s="57">
        <v>0.25</v>
      </c>
    </row>
    <row r="38" spans="1:7" s="6" customFormat="1" ht="14.25" customHeight="1">
      <c r="A38" s="71" t="s">
        <v>359</v>
      </c>
      <c r="B38" s="70" t="s">
        <v>176</v>
      </c>
      <c r="C38" s="57">
        <v>5.19</v>
      </c>
      <c r="E38" s="71"/>
      <c r="F38" s="70"/>
      <c r="G38" s="57"/>
    </row>
    <row r="39" spans="1:7" s="6" customFormat="1" ht="14.25" customHeight="1">
      <c r="A39" s="71" t="s">
        <v>167</v>
      </c>
      <c r="B39" s="70" t="s">
        <v>178</v>
      </c>
      <c r="C39" s="57">
        <v>4.54</v>
      </c>
      <c r="E39" s="72" t="s">
        <v>170</v>
      </c>
      <c r="F39" s="68"/>
      <c r="G39" s="73">
        <f>+SUM(G37:G38)</f>
        <v>0.25</v>
      </c>
    </row>
    <row r="40" spans="1:7" s="6" customFormat="1" ht="14.25" customHeight="1">
      <c r="A40" s="14" t="s">
        <v>329</v>
      </c>
      <c r="B40" s="9" t="s">
        <v>177</v>
      </c>
      <c r="C40" s="10">
        <v>4.53</v>
      </c>
      <c r="E40" s="55" t="s">
        <v>171</v>
      </c>
      <c r="F40" s="9"/>
      <c r="G40" s="57"/>
    </row>
    <row r="41" spans="1:7" s="6" customFormat="1" ht="14.25" customHeight="1">
      <c r="A41" s="14" t="s">
        <v>298</v>
      </c>
      <c r="B41" s="70" t="s">
        <v>176</v>
      </c>
      <c r="C41" s="57">
        <v>4.24</v>
      </c>
      <c r="E41" s="55" t="s">
        <v>172</v>
      </c>
      <c r="F41" s="9"/>
      <c r="G41" s="57">
        <v>1.22</v>
      </c>
    </row>
    <row r="42" spans="1:7" s="6" customFormat="1" ht="14.25" customHeight="1">
      <c r="A42" s="71" t="s">
        <v>363</v>
      </c>
      <c r="B42" s="70" t="s">
        <v>177</v>
      </c>
      <c r="C42" s="56">
        <v>3.06</v>
      </c>
      <c r="E42" s="72" t="s">
        <v>173</v>
      </c>
      <c r="F42" s="68"/>
      <c r="G42" s="189">
        <f>+G41</f>
        <v>1.22</v>
      </c>
    </row>
    <row r="43" spans="1:7" s="6" customFormat="1" ht="14.25" customHeight="1">
      <c r="A43" s="71" t="s">
        <v>330</v>
      </c>
      <c r="B43" s="70" t="s">
        <v>176</v>
      </c>
      <c r="C43" s="56">
        <v>3.05</v>
      </c>
      <c r="E43" s="69" t="s">
        <v>174</v>
      </c>
      <c r="F43" s="9"/>
      <c r="G43" s="74">
        <v>3.4</v>
      </c>
    </row>
    <row r="44" spans="1:7" s="6" customFormat="1" ht="14.25" customHeight="1" thickBot="1">
      <c r="A44" s="71" t="s">
        <v>361</v>
      </c>
      <c r="B44" s="70" t="s">
        <v>176</v>
      </c>
      <c r="C44" s="56">
        <v>3.04</v>
      </c>
      <c r="E44" s="17" t="s">
        <v>180</v>
      </c>
      <c r="F44" s="188"/>
      <c r="G44" s="18">
        <f>+G43+G41+G39+G35+C36</f>
        <v>100</v>
      </c>
    </row>
    <row r="45" spans="1:7" s="6" customFormat="1" ht="13.5" thickTop="1">
      <c r="A45" s="71" t="s">
        <v>361</v>
      </c>
      <c r="B45" s="70" t="s">
        <v>176</v>
      </c>
      <c r="C45" s="56">
        <v>3.03</v>
      </c>
    </row>
    <row r="46" spans="1:7" s="6" customFormat="1" ht="12.75">
      <c r="A46" s="71" t="s">
        <v>331</v>
      </c>
      <c r="B46" s="70" t="s">
        <v>176</v>
      </c>
      <c r="C46" s="56">
        <v>2.69</v>
      </c>
    </row>
    <row r="47" spans="1:7" s="6" customFormat="1" ht="12.75">
      <c r="A47" s="14" t="s">
        <v>404</v>
      </c>
      <c r="B47" s="9" t="s">
        <v>178</v>
      </c>
      <c r="C47" s="89">
        <v>2.4300000000000002</v>
      </c>
    </row>
    <row r="48" spans="1:7" s="6" customFormat="1" ht="12.75">
      <c r="A48" s="14" t="s">
        <v>364</v>
      </c>
      <c r="B48" s="9" t="s">
        <v>176</v>
      </c>
      <c r="C48" s="89">
        <v>1.83</v>
      </c>
    </row>
    <row r="49" spans="1:7" s="6" customFormat="1" ht="12.75">
      <c r="A49" s="177" t="s">
        <v>362</v>
      </c>
      <c r="B49" s="174" t="s">
        <v>187</v>
      </c>
      <c r="C49" s="180">
        <v>1.81</v>
      </c>
    </row>
    <row r="50" spans="1:7" s="6" customFormat="1" ht="12.75">
      <c r="A50" s="177" t="s">
        <v>332</v>
      </c>
      <c r="B50" s="174" t="s">
        <v>177</v>
      </c>
      <c r="C50" s="180">
        <v>1.53</v>
      </c>
    </row>
    <row r="51" spans="1:7" s="6" customFormat="1" ht="12.75">
      <c r="A51" s="177" t="s">
        <v>360</v>
      </c>
      <c r="B51" s="174" t="s">
        <v>177</v>
      </c>
      <c r="C51" s="180">
        <v>1.53</v>
      </c>
    </row>
    <row r="52" spans="1:7" s="6" customFormat="1" ht="12.75">
      <c r="A52" s="177" t="s">
        <v>334</v>
      </c>
      <c r="B52" s="174" t="s">
        <v>177</v>
      </c>
      <c r="C52" s="180">
        <v>1.52</v>
      </c>
      <c r="E52" s="23"/>
      <c r="F52" s="140"/>
      <c r="G52" s="24"/>
    </row>
    <row r="53" spans="1:7" s="6" customFormat="1" ht="12.75">
      <c r="A53" s="177" t="s">
        <v>334</v>
      </c>
      <c r="B53" s="174" t="s">
        <v>177</v>
      </c>
      <c r="C53" s="180">
        <v>1.52</v>
      </c>
      <c r="E53" s="23"/>
      <c r="F53" s="140"/>
      <c r="G53" s="24"/>
    </row>
    <row r="54" spans="1:7" s="6" customFormat="1" ht="12.75">
      <c r="A54" s="177" t="s">
        <v>329</v>
      </c>
      <c r="B54" s="174" t="s">
        <v>177</v>
      </c>
      <c r="C54" s="180">
        <v>1.52</v>
      </c>
      <c r="E54" s="23"/>
      <c r="F54" s="140"/>
      <c r="G54" s="24"/>
    </row>
    <row r="55" spans="1:7" s="6" customFormat="1" ht="13.5" thickBot="1">
      <c r="A55" s="178" t="s">
        <v>333</v>
      </c>
      <c r="B55" s="179" t="s">
        <v>178</v>
      </c>
      <c r="C55" s="181">
        <v>1.51</v>
      </c>
      <c r="E55" s="23"/>
      <c r="F55" s="140"/>
      <c r="G55" s="24"/>
    </row>
    <row r="56" spans="1:7" s="6" customFormat="1" ht="13.5" thickTop="1">
      <c r="A56" s="185"/>
      <c r="B56" s="186"/>
      <c r="C56" s="187"/>
      <c r="E56" s="23"/>
      <c r="F56" s="140"/>
      <c r="G56" s="24"/>
    </row>
    <row r="57" spans="1:7" s="6" customFormat="1" ht="12.75">
      <c r="C57" s="134"/>
    </row>
    <row r="58" spans="1:7" s="6" customFormat="1" ht="12.75">
      <c r="C58" s="134"/>
    </row>
    <row r="59" spans="1:7" s="6" customFormat="1" ht="12.75">
      <c r="A59" s="117" t="s">
        <v>229</v>
      </c>
      <c r="C59" s="134"/>
    </row>
    <row r="60" spans="1:7" s="134" customFormat="1" ht="12.75">
      <c r="A60" s="141" t="s">
        <v>365</v>
      </c>
      <c r="B60" s="142" t="s">
        <v>15</v>
      </c>
      <c r="C60" s="142" t="s">
        <v>16</v>
      </c>
      <c r="D60" s="142" t="s">
        <v>17</v>
      </c>
      <c r="E60" s="142" t="s">
        <v>34</v>
      </c>
      <c r="F60" s="143"/>
    </row>
    <row r="61" spans="1:7" s="6" customFormat="1" ht="12.75">
      <c r="A61" s="46" t="s">
        <v>155</v>
      </c>
      <c r="B61" s="67"/>
      <c r="C61" s="9"/>
      <c r="D61" s="54"/>
      <c r="E61" s="54"/>
      <c r="F61" s="135"/>
    </row>
    <row r="62" spans="1:7" s="6" customFormat="1" ht="12.75">
      <c r="A62" s="66" t="s">
        <v>250</v>
      </c>
      <c r="B62" s="38">
        <v>7.8354793132037637</v>
      </c>
      <c r="C62" s="38">
        <v>8.5616314415851935</v>
      </c>
      <c r="D62" s="38">
        <v>8.9766094844378586</v>
      </c>
      <c r="E62" s="38">
        <v>6.8619223218712166</v>
      </c>
      <c r="F62" s="22"/>
    </row>
    <row r="63" spans="1:7" s="6" customFormat="1" ht="12.75">
      <c r="A63" s="66" t="s">
        <v>251</v>
      </c>
      <c r="B63" s="8">
        <v>7.9219169576582482</v>
      </c>
      <c r="C63" s="8">
        <v>8.6312948961760014</v>
      </c>
      <c r="D63" s="8">
        <v>0</v>
      </c>
      <c r="E63" s="8">
        <v>8.8215673658253344</v>
      </c>
      <c r="F63" s="140"/>
    </row>
    <row r="64" spans="1:7" s="6" customFormat="1" ht="12.75">
      <c r="A64" s="54"/>
      <c r="B64" s="54"/>
      <c r="C64" s="9"/>
      <c r="D64" s="54"/>
      <c r="E64" s="54"/>
      <c r="F64" s="34"/>
    </row>
    <row r="65" spans="1:6" s="6" customFormat="1" ht="12.75">
      <c r="A65" s="39" t="s">
        <v>156</v>
      </c>
      <c r="B65" s="40"/>
      <c r="C65" s="40"/>
      <c r="D65" s="40"/>
      <c r="E65" s="67"/>
      <c r="F65" s="34"/>
    </row>
    <row r="66" spans="1:6" s="124" customFormat="1" ht="12.75">
      <c r="A66" s="66" t="s">
        <v>182</v>
      </c>
      <c r="B66" s="38">
        <v>7.6261131645833924</v>
      </c>
      <c r="C66" s="38">
        <v>8.4074742890585483</v>
      </c>
      <c r="D66" s="38">
        <v>8.5341457550229158</v>
      </c>
      <c r="E66" s="38">
        <v>7.67044019845744</v>
      </c>
      <c r="F66" s="140"/>
    </row>
    <row r="67" spans="1:6" s="6" customFormat="1" ht="12.75">
      <c r="C67" s="134"/>
    </row>
    <row r="68" spans="1:6" s="6" customFormat="1" ht="12.75">
      <c r="C68" s="134"/>
    </row>
    <row r="69" spans="1:6" s="6" customFormat="1" ht="12.75">
      <c r="A69" s="120" t="s">
        <v>210</v>
      </c>
      <c r="C69" s="134"/>
    </row>
    <row r="70" spans="1:6" s="6" customFormat="1" ht="12.75">
      <c r="A70" s="6" t="s">
        <v>214</v>
      </c>
      <c r="C70" s="134"/>
    </row>
    <row r="71" spans="1:6" s="6" customFormat="1" ht="12.75">
      <c r="A71" s="6" t="s">
        <v>376</v>
      </c>
      <c r="C71" s="134"/>
    </row>
    <row r="72" spans="1:6" s="6" customFormat="1" ht="12.75">
      <c r="A72" s="6" t="s">
        <v>284</v>
      </c>
      <c r="C72" s="134"/>
    </row>
    <row r="73" spans="1:6" s="6" customFormat="1" ht="12.75">
      <c r="A73" s="6" t="s">
        <v>285</v>
      </c>
      <c r="C73" s="134"/>
    </row>
  </sheetData>
  <mergeCells count="3">
    <mergeCell ref="C5:D5"/>
    <mergeCell ref="F5:G5"/>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Starshare </vt:lpstr>
      <vt:lpstr>Bonanza</vt:lpstr>
      <vt:lpstr>Banking &amp; Financial Services</vt:lpstr>
      <vt:lpstr>Nifty Index </vt:lpstr>
      <vt:lpstr>Discovery</vt:lpstr>
      <vt:lpstr>Ethical</vt:lpstr>
      <vt:lpstr>Taxshield</vt:lpstr>
      <vt:lpstr> Infrastructure</vt:lpstr>
      <vt:lpstr>Liquid</vt:lpstr>
      <vt:lpstr> Ultra Short Term</vt:lpstr>
      <vt:lpstr>Short Term Income</vt:lpstr>
      <vt:lpstr>Dynamic Income</vt:lpstr>
      <vt:lpstr>'Nifty Index '!OLE_LINK1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beenald</cp:lastModifiedBy>
  <dcterms:created xsi:type="dcterms:W3CDTF">2016-03-30T11:09:27Z</dcterms:created>
  <dcterms:modified xsi:type="dcterms:W3CDTF">2016-12-14T07:39:16Z</dcterms:modified>
</cp:coreProperties>
</file>