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326"/>
  <workbookPr defaultThemeVersion="166925"/>
  <mc:AlternateContent xmlns:mc="http://schemas.openxmlformats.org/markup-compatibility/2006">
    <mc:Choice Requires="x15">
      <x15ac:absPath xmlns:x15ac="http://schemas.microsoft.com/office/spreadsheetml/2010/11/ac" url="D:\Vikrant\Dashbord\"/>
    </mc:Choice>
  </mc:AlternateContent>
  <bookViews>
    <workbookView xWindow="0" yWindow="0" windowWidth="20400" windowHeight="8610"/>
  </bookViews>
  <sheets>
    <sheet name="Starshare" sheetId="1" r:id="rId1"/>
    <sheet name="Bonanza" sheetId="2" r:id="rId2"/>
    <sheet name="BFSI" sheetId="3" r:id="rId3"/>
    <sheet name="Nifty Index" sheetId="4" r:id="rId4"/>
    <sheet name="Discovery" sheetId="5" r:id="rId5"/>
    <sheet name="Ethical" sheetId="6" r:id="rId6"/>
    <sheet name="Taxshield" sheetId="7" r:id="rId7"/>
    <sheet name="Infra" sheetId="8" r:id="rId8"/>
    <sheet name="Liquid" sheetId="9" r:id="rId9"/>
    <sheet name="Ultra Short" sheetId="10" r:id="rId10"/>
    <sheet name="Short term " sheetId="11" r:id="rId11"/>
    <sheet name="Dynamic" sheetId="12" r:id="rId1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8" l="1"/>
  <c r="E31" i="7"/>
  <c r="B43" i="3" l="1"/>
  <c r="C24" i="12"/>
  <c r="C26" i="12" s="1"/>
  <c r="C23" i="11"/>
  <c r="C25" i="11" s="1"/>
  <c r="C23" i="10"/>
  <c r="C25" i="10" s="1"/>
  <c r="C23" i="9"/>
  <c r="C25" i="9" s="1"/>
  <c r="H30" i="8"/>
  <c r="E27" i="5"/>
  <c r="E47" i="4"/>
  <c r="G32" i="4"/>
  <c r="E23" i="2"/>
  <c r="E26" i="1" l="1"/>
</calcChain>
</file>

<file path=xl/sharedStrings.xml><?xml version="1.0" encoding="utf-8"?>
<sst xmlns="http://schemas.openxmlformats.org/spreadsheetml/2006/main" count="880" uniqueCount="334">
  <si>
    <t xml:space="preserve">Taurus Starshare </t>
  </si>
  <si>
    <t>Quick Status</t>
  </si>
  <si>
    <t>Nature</t>
  </si>
  <si>
    <t>Minimum Application Amount</t>
  </si>
  <si>
    <t xml:space="preserve">Load Structure </t>
  </si>
  <si>
    <t xml:space="preserve">Benchmark </t>
  </si>
  <si>
    <t>Asset Allocation</t>
  </si>
  <si>
    <t>Rs.5000 and multiple of Re 1 thereof</t>
  </si>
  <si>
    <t>Entry load - Nil</t>
  </si>
  <si>
    <t>Exit Load - 0.50% if exited on or  before 180 days, Nil if exited after 180 days</t>
  </si>
  <si>
    <t>S &amp; P BSE 100</t>
  </si>
  <si>
    <t>Equity &amp; Equity related instrument -85-100%</t>
  </si>
  <si>
    <t>Debt Securities -0 -15%</t>
  </si>
  <si>
    <t>Money Market Instrument - 0 - 10%</t>
  </si>
  <si>
    <t>Invest Objective</t>
  </si>
  <si>
    <t>Scheme Objective</t>
  </si>
  <si>
    <t>To provide long-term capital appreciation. Emphasis will be on sharing growth through appreciation as well as on distribution of income by way of dividend</t>
  </si>
  <si>
    <t>AUM &amp; Ratio</t>
  </si>
  <si>
    <t xml:space="preserve">AUM </t>
  </si>
  <si>
    <t>Expenses</t>
  </si>
  <si>
    <t xml:space="preserve">Portfolio Details </t>
  </si>
  <si>
    <t>Portfolio Holding</t>
  </si>
  <si>
    <t>Asset Percentage</t>
  </si>
  <si>
    <t>HDFC Bank Ltd.</t>
  </si>
  <si>
    <t>Container Corporation of India Ltd.</t>
  </si>
  <si>
    <t>ITC Ltd.</t>
  </si>
  <si>
    <t>Axis Bank Ltd.</t>
  </si>
  <si>
    <t>Reliance Industries Ltd.</t>
  </si>
  <si>
    <t>JSW Steel Ltd.</t>
  </si>
  <si>
    <t>Housing Development Finance Corporation Ltd.</t>
  </si>
  <si>
    <t>Lupin Ltd.</t>
  </si>
  <si>
    <t>Infosys Ltd.</t>
  </si>
  <si>
    <t>Nestle India Ltd.</t>
  </si>
  <si>
    <t>ICICI Bank Ltd.</t>
  </si>
  <si>
    <t>Godrej Industries Ltd.</t>
  </si>
  <si>
    <t>Tata Motors Ltd. A-DVR</t>
  </si>
  <si>
    <t>The Indian Hotels Company Ltd.</t>
  </si>
  <si>
    <t>Total Equity Holding</t>
  </si>
  <si>
    <t>Maruti Suzuki India Ltd.</t>
  </si>
  <si>
    <t>Cash &amp; Cash Equivalent</t>
  </si>
  <si>
    <t>Biocon Ltd.</t>
  </si>
  <si>
    <t>CBLO</t>
  </si>
  <si>
    <t>IndusInd Bank Ltd.</t>
  </si>
  <si>
    <t>Total Holding</t>
  </si>
  <si>
    <t>Tata Consultancy Services Ltd.</t>
  </si>
  <si>
    <t>Larsen &amp; Toubro Ltd.</t>
  </si>
  <si>
    <t>Petronet LNG Ltd.</t>
  </si>
  <si>
    <t>Motherson Sumi Systems Ltd.</t>
  </si>
  <si>
    <t>Indraprastha Gas Ltd.</t>
  </si>
  <si>
    <t>Ultratech Cement Ltd.</t>
  </si>
  <si>
    <t>Tata Chemicals Ltd.</t>
  </si>
  <si>
    <t>PTC India Ltd.</t>
  </si>
  <si>
    <t>State Bank of India</t>
  </si>
  <si>
    <t>ITD Cementation India Ltd.</t>
  </si>
  <si>
    <t>Tata Power Company Ltd.</t>
  </si>
  <si>
    <t>Rural Electrification Corporation Ltd.</t>
  </si>
  <si>
    <t>Tata Motors Ltd.</t>
  </si>
  <si>
    <t>Bharat Petroleum Corporation Ltd.</t>
  </si>
  <si>
    <t>Bajaj Finance Ltd.</t>
  </si>
  <si>
    <t>Sun Pharmaceutical Industries Ltd.</t>
  </si>
  <si>
    <t>Indian Oil Corporation Ltd.</t>
  </si>
  <si>
    <t>Shree Cements Ltd.</t>
  </si>
  <si>
    <t>Bharat Electronics Ltd.</t>
  </si>
  <si>
    <t>Hindustan Petroleum Corporation Ltd.</t>
  </si>
  <si>
    <t>Tata Steel Ltd.</t>
  </si>
  <si>
    <t>Bank of Baroda</t>
  </si>
  <si>
    <t>Scheme  Performance  (Date of allotment 29/01/1994)</t>
  </si>
  <si>
    <t xml:space="preserve">Scheme &amp; Benchmark Name </t>
  </si>
  <si>
    <t>1yr</t>
  </si>
  <si>
    <t>3yr</t>
  </si>
  <si>
    <t>5yr</t>
  </si>
  <si>
    <t>Since Inception</t>
  </si>
  <si>
    <t>Schemes</t>
  </si>
  <si>
    <t>Taurus Starshare Regular Plan Growth</t>
  </si>
  <si>
    <t>Taurus Starshare Direct  Plan Growth</t>
  </si>
  <si>
    <t>Benchmarks</t>
  </si>
  <si>
    <t xml:space="preserve">Index : S&amp;P BSE 200  </t>
  </si>
  <si>
    <t>Note :-</t>
  </si>
  <si>
    <t>1)  All returns provided is of Growth option calculated on compounded annualized basis</t>
  </si>
  <si>
    <t>3)  Direct Plan returns are calculated  from inception date i.e Jan-2013</t>
  </si>
  <si>
    <t xml:space="preserve">4) Expenses ratio is year to date </t>
  </si>
  <si>
    <t>Direct -  2.42%</t>
  </si>
  <si>
    <t>Regular- 2.56%</t>
  </si>
  <si>
    <t>Aditya Birla Nuvo Ltd.</t>
  </si>
  <si>
    <t>Tata Elxsi Ltd.</t>
  </si>
  <si>
    <t>Taurus Bonanza Fund</t>
  </si>
  <si>
    <t>Exit Load - Nil</t>
  </si>
  <si>
    <t>Equity &amp; Equity related instrument -70-100%</t>
  </si>
  <si>
    <t>Debt Securities -0-10%</t>
  </si>
  <si>
    <t>Money Market Instrument- 0 - 25%</t>
  </si>
  <si>
    <t>The investment objective is to provide investors long-term capital appreciation.  Investments shall be primarily in Equity and Equity related instruments that offer scope for long-term capital appreciation.  The Funds will also be invested in debt and money market instruments</t>
  </si>
  <si>
    <t>Direct- 1.94%</t>
  </si>
  <si>
    <t>Regular- 2.69%</t>
  </si>
  <si>
    <t>Top Ten Holding</t>
  </si>
  <si>
    <t>The Federal Bank Ltd.</t>
  </si>
  <si>
    <t>Hindustan Zinc Ltd.</t>
  </si>
  <si>
    <t>ABB India Ltd.</t>
  </si>
  <si>
    <t>NHPC Ltd.</t>
  </si>
  <si>
    <t>Havells India Ltd.</t>
  </si>
  <si>
    <t>Yes Bank Ltd.</t>
  </si>
  <si>
    <t>Exide Industries Ltd.</t>
  </si>
  <si>
    <t>Grasim Industries Ltd.</t>
  </si>
  <si>
    <t>Power Grid Corporation of India Ltd.</t>
  </si>
  <si>
    <t>Union Bank of India</t>
  </si>
  <si>
    <t>Bharti Airtel Ltd.</t>
  </si>
  <si>
    <t>GAIL (India) Ltd.</t>
  </si>
  <si>
    <t>Hindalco Industries Ltd.</t>
  </si>
  <si>
    <t>Power Finance Corporation Ltd.</t>
  </si>
  <si>
    <t>Scheme  Performance (Date of allotment 28/02/1995)</t>
  </si>
  <si>
    <t>Scheme &amp; Benchmark Name</t>
  </si>
  <si>
    <t>Taurus Bonanza Fund- Regular Plan Growth</t>
  </si>
  <si>
    <t xml:space="preserve">Taurus Bonanza Fund- Direct Plan Growth  </t>
  </si>
  <si>
    <t xml:space="preserve">Index : S&amp;P BSE 100  </t>
  </si>
  <si>
    <t>Taurus Banking &amp; Financial Services Fund</t>
  </si>
  <si>
    <t>Primary Investment in equity &amp; equity related securities of companies in the Banking &amp; Financial services sector</t>
  </si>
  <si>
    <t>S &amp; P BSE Bankex</t>
  </si>
  <si>
    <t>Equity &amp; Equity related instrument -80-100%</t>
  </si>
  <si>
    <t>Debt &amp; Money Market instruments- 0 - 20%</t>
  </si>
  <si>
    <t>Investment  Objective</t>
  </si>
  <si>
    <t>The primary objective of the Scheme is to generate capital appreciation through a portfolio that invests predominantly in equity and equity related instruments of Banking, Financial and Non Banking Financial Companies that form part of the BFSI Sector.However, there is no assurance that the investment objective of the scheme will be realised</t>
  </si>
  <si>
    <t>Kotak Mahindra Bank Ltd.</t>
  </si>
  <si>
    <t>Edelweiss Financial Services Ltd.</t>
  </si>
  <si>
    <t>Punjab National Bank</t>
  </si>
  <si>
    <t>Credit Analysis and Research Ltd.</t>
  </si>
  <si>
    <t>L&amp;T Finance Holdings Ltd.</t>
  </si>
  <si>
    <t>GIC Housing Finance Ltd.</t>
  </si>
  <si>
    <t>Bajaj Finserv Ltd.</t>
  </si>
  <si>
    <t>Scheme  Performance (Date of allotment 22/05/2012)</t>
  </si>
  <si>
    <t xml:space="preserve">Schemes </t>
  </si>
  <si>
    <t>Taurus Banking &amp; Financial Services Fund-Regular Plan Growth</t>
  </si>
  <si>
    <t xml:space="preserve">Taurus Banking &amp; Financial Services Fund- Direct  Plan Growth </t>
  </si>
  <si>
    <t xml:space="preserve">Index : S&amp;P BSE Bankex  </t>
  </si>
  <si>
    <t>Taurus Nifty Index Fund</t>
  </si>
  <si>
    <t>The net assets of the Scheme will be invested predominantly in stocks constituting the Nifty 50 and / or in exchange traded derivatives on the Nifty 50. This would be done by investing in almost all the stocks comprising the Nifty 50</t>
  </si>
  <si>
    <t>0.50% if exited on or before 30 days, NIL if exited after 30 days</t>
  </si>
  <si>
    <t>Nifty 50</t>
  </si>
  <si>
    <t>Securities Covered by Nifty: 95-100%</t>
  </si>
  <si>
    <t>Debt &amp; Money Market Instruments: 0 - 5%</t>
  </si>
  <si>
    <t>To replicate the Nifty 50 Index by investing in securities of Nifty 50 Index in the same proportion/weightage. However there is no assurance or guarantee that the objectives of the scheme will be realized and the scheme does not assure or guarantee. However, there is no assurance that the investment objective of the scheme will be realised.</t>
  </si>
  <si>
    <t>Regular- 1.49%</t>
  </si>
  <si>
    <t>Coal India Ltd.</t>
  </si>
  <si>
    <t>Bajaj Auto Ltd.</t>
  </si>
  <si>
    <t>Wipro Ltd.</t>
  </si>
  <si>
    <t>Dr. Reddy's Laboratories Ltd.</t>
  </si>
  <si>
    <t>Cipla Ltd.</t>
  </si>
  <si>
    <t>Zee Entertainment Enterprises Ltd.</t>
  </si>
  <si>
    <t>Tech Mahindra Ltd.</t>
  </si>
  <si>
    <t>Adani Ports and Special Economic Zone Ltd.</t>
  </si>
  <si>
    <t>Hindustan Unilever Ltd.</t>
  </si>
  <si>
    <t>Indiabulls Housing Finance Ltd.</t>
  </si>
  <si>
    <t>Mahindra &amp; Mahindra Ltd.</t>
  </si>
  <si>
    <t>Ambuja Cements Ltd.</t>
  </si>
  <si>
    <t>Oil &amp; Natural Gas Corporation Ltd.</t>
  </si>
  <si>
    <t>Aurobindo Pharma Ltd.</t>
  </si>
  <si>
    <t>HCL Technologies Ltd.</t>
  </si>
  <si>
    <t>Bharti Infratel Ltd.</t>
  </si>
  <si>
    <t>Asian Paints Ltd.</t>
  </si>
  <si>
    <t>Eicher Motors Ltd.</t>
  </si>
  <si>
    <t>ACC Ltd.</t>
  </si>
  <si>
    <t>Bosch Ltd.</t>
  </si>
  <si>
    <t>Hero MotoCorp Ltd.</t>
  </si>
  <si>
    <t>NTPC Ltd.</t>
  </si>
  <si>
    <t>Scheme  Performance (Date of allotment 19/06/2010)</t>
  </si>
  <si>
    <t>Taurus Nifty Index Fund- Regular  Plan Growth</t>
  </si>
  <si>
    <t xml:space="preserve">Taurus Nifty Index Fund- Direct Plan Growth  </t>
  </si>
  <si>
    <t>Index : Nifty 50</t>
  </si>
  <si>
    <t>Taurus Discovery Fund</t>
  </si>
  <si>
    <t>Nifty Free Float Midcap 100</t>
  </si>
  <si>
    <t>Equity &amp; Equity related instrument -75-100%</t>
  </si>
  <si>
    <t>Debt Securities (Including securitized Debt: 0-20%</t>
  </si>
  <si>
    <t>Money market &amp; Other assets :0-20%</t>
  </si>
  <si>
    <t>The primary objective of the Scheme is to identify and select low priced stocks through price discovery mechanism.</t>
  </si>
  <si>
    <t>Canara Bank</t>
  </si>
  <si>
    <t>MRF Ltd.</t>
  </si>
  <si>
    <t>Piramal Enterprises Ltd.</t>
  </si>
  <si>
    <t>The Ramco Cements Ltd.</t>
  </si>
  <si>
    <t>Gujarat State Petronet Ltd.</t>
  </si>
  <si>
    <t>Godrej Properties Ltd.</t>
  </si>
  <si>
    <t>Max Financial Services Ltd.</t>
  </si>
  <si>
    <t>CESC Ltd.</t>
  </si>
  <si>
    <t>Siemens Ltd.</t>
  </si>
  <si>
    <t>Scheme  Performance (Date of allotment 05/09/1994)</t>
  </si>
  <si>
    <t>Taurus Discovery Fund- Regular Plan Growth</t>
  </si>
  <si>
    <t>Taurus Discovery Fund- Direct Plan Growth</t>
  </si>
  <si>
    <t xml:space="preserve">Index : Nifty Free Float Midcap 100  </t>
  </si>
  <si>
    <t xml:space="preserve">4)  Expenses ratio is year to date </t>
  </si>
  <si>
    <t>Taurus Ethical Fund</t>
  </si>
  <si>
    <t>Open ended equity scheme that invest in companies which are in compliance with shariah norms</t>
  </si>
  <si>
    <t>S&amp;P BSE 500 Shariah</t>
  </si>
  <si>
    <t>At least 80% in Equity &amp; Equity related instruments  No F&amp;O in the Portfolio</t>
  </si>
  <si>
    <t>Money market &amp; Other assets :0-20% (Non interest bearing current account).</t>
  </si>
  <si>
    <t>To provide capital appreciation and income distribution to unit-holders through investment in a diversified portfolio of equities, which are based on the principles of Shariah.</t>
  </si>
  <si>
    <t>AIA Engineering Ltd.</t>
  </si>
  <si>
    <t>Gujarat Gas Ltd.</t>
  </si>
  <si>
    <t>Astral Poly Technik Ltd.</t>
  </si>
  <si>
    <t>Atul Ltd.</t>
  </si>
  <si>
    <t>Bharat Forge Ltd.</t>
  </si>
  <si>
    <t>Britannia Industries Ltd.</t>
  </si>
  <si>
    <t>Godrej Consumer Products Ltd.</t>
  </si>
  <si>
    <t>Berger Paints India Ltd.</t>
  </si>
  <si>
    <t>3M India Ltd.</t>
  </si>
  <si>
    <t>Scheme  Performance (Date of allotment 06/04/2009)</t>
  </si>
  <si>
    <t xml:space="preserve">Taurus Ethical Fund- Regular Plan Growth </t>
  </si>
  <si>
    <t>Taurus Ethical Fund- Direct Plan Growth</t>
  </si>
  <si>
    <t>Index : S&amp;P BSE 500 Shariah</t>
  </si>
  <si>
    <t>Taurus Taxshield</t>
  </si>
  <si>
    <t xml:space="preserve">The Scheme will identify undervalued stocks for constructing a diversified portfolio across industries and companies by using combination of fundamental and technical analysis </t>
  </si>
  <si>
    <t xml:space="preserve">S&amp;P BSE 200 </t>
  </si>
  <si>
    <t>Debt Securities -0-20%</t>
  </si>
  <si>
    <t>Money Market &amp; Other assets -0 - 20%</t>
  </si>
  <si>
    <t>To provide long term capital appreciation over the life of the scheme through investment pre-dominantly in equity shares, besides tax benefits.</t>
  </si>
  <si>
    <t>AUM &amp;  Exp Ratio</t>
  </si>
  <si>
    <t>Regular- 2.67%</t>
  </si>
  <si>
    <t>JK Lakshmi Cement Ltd.</t>
  </si>
  <si>
    <t>Scheme  Performance (Date of allotment 31/03/1996)</t>
  </si>
  <si>
    <t xml:space="preserve">Taurus Tax Shield- Regular Plan Growth  </t>
  </si>
  <si>
    <t>Taurus Tax Shield- Direct Plan Growth</t>
  </si>
  <si>
    <t>3)  Direct returns are calculated  from inception date i.e Jan-2013</t>
  </si>
  <si>
    <t>Taurus Infrastructure</t>
  </si>
  <si>
    <t xml:space="preserve"> Investment in equity &amp; equity  related instruments of companies from Infrastructure Sector</t>
  </si>
  <si>
    <t>Rs.5000 and multiple of Re 1 thereafter</t>
  </si>
  <si>
    <t>Debt &amp; Money Market Instruments     -0 - 30%</t>
  </si>
  <si>
    <t>To provide capital appreciation and income distribution to unitholders by investing pre-dominantly in equity and equity related securities of the Companies belonging to infrastructure sector, it’s related industries inclusive of suppliers of capital goods, raw materials and other supportive services to infrastructure companies and balance in debt and money market instruments</t>
  </si>
  <si>
    <t xml:space="preserve">  Sector</t>
  </si>
  <si>
    <t>Scheme  Performance (Date of allotment 05/03/2007)</t>
  </si>
  <si>
    <t>Taurus Infrastructure Fund- Regular Plan  Growth</t>
  </si>
  <si>
    <t xml:space="preserve">Taurus Infrastructure Fund- Direct  Plan Growth  </t>
  </si>
  <si>
    <t>Taurus Liquid Fund</t>
  </si>
  <si>
    <t>Short term capital appreciation &amp; current income with  low risk &amp; high liquidity Investment in Money Market  Instruments/ Short Term Debt Instruments upto a maturity of 91 days.</t>
  </si>
  <si>
    <t>Growth and Weekly Dividend Reinvestment option: Rs 5000 and in multiples of Re 1 thereafter.Daily Dividend Reinvestment option and Dividend Sweep : Rs 1,00,000 and  in multiple of Re 1 thereof</t>
  </si>
  <si>
    <t>Crisil Liquid Fund Index</t>
  </si>
  <si>
    <t>Repo/Reverse Repo/CBLO : 0% - 100%</t>
  </si>
  <si>
    <t>Money Market Instruments, and other short term debt  instruments upto maturity of 91 days :     0% - 100%</t>
  </si>
  <si>
    <t>To generate steady and reasonable income, with low risk and high level of liquidity from a portfolio of money market securities and high quality debt</t>
  </si>
  <si>
    <t>Regular- 0.18%</t>
  </si>
  <si>
    <t>Asset Type</t>
  </si>
  <si>
    <t>The Clearing Corporation of India Ltd.</t>
  </si>
  <si>
    <t>TOTAL -  CBLO</t>
  </si>
  <si>
    <t>CASH &amp; CASH RECEIVABLES</t>
  </si>
  <si>
    <t>Total Holdings</t>
  </si>
  <si>
    <t>Scheme  Performance (Date of allotment 31/03/2006)</t>
  </si>
  <si>
    <t>Taurus Liquid Regular Plan - Growth</t>
  </si>
  <si>
    <t>Taurus Liquid Direct Plan - Growth</t>
  </si>
  <si>
    <t>Index : Crisil Liquid Fund Index</t>
  </si>
  <si>
    <t>1)  All returns provided is of Growth option (Regular Plan) calculated on compounded annualized basis</t>
  </si>
  <si>
    <t xml:space="preserve">Note: With reference to our Notice cum Addendum dated February 23, 2017, all subscriptions including SIP/STP/Switch - in applications have been temporarily suspended till further notice. </t>
  </si>
  <si>
    <t>Taurus Ultra Short Term Fund</t>
  </si>
  <si>
    <t>Short term capital appreciation  and current income with high  liquidity &amp; low volatility investment in Debt/ Money  Market Instruments</t>
  </si>
  <si>
    <t>Growth and Weekly Dividend Reinvestment option: Rs 5000 and in multiples of Re 1 thereafter.Daily Dividend Reinvestment option and Dividend Sweep : Rs 1,00,000 and  in multiple of Re 1 thereafter</t>
  </si>
  <si>
    <t>Money market &amp; debt instruments which have residual maturity and re-pricing tenor not exceeding one year : 50%  - 100%</t>
  </si>
  <si>
    <t>Debt Instruments which have residual and re-pricing tenor exceeding one year : 0 - 50%</t>
  </si>
  <si>
    <t>To generate returns with higher liquidity and low volatility from a portfolio of money market and debt instruments. However, there is no assurance that the investment objective of the scheme will be realised</t>
  </si>
  <si>
    <t>Regular- 0.75%</t>
  </si>
  <si>
    <t xml:space="preserve">  CASH &amp; CASH RECEIVABLES
  </t>
  </si>
  <si>
    <t>Scheme  Performance (Date of allotment 01/12/2008)</t>
  </si>
  <si>
    <t>Taurus Ultra Short Term Bond Regular Plan - Growth</t>
  </si>
  <si>
    <t>Taurus Ultra Short Term Bond Direct Plan - Growth</t>
  </si>
  <si>
    <t>1)  All returns provided is of Growth option (Regular plan) calculated on compounded annualized basis</t>
  </si>
  <si>
    <t>Taurus Short Term Income Fund</t>
  </si>
  <si>
    <t xml:space="preserve">Medium term capital appreciation and current  income with low volatility investment in Debt/ Money Market Instruments
</t>
  </si>
  <si>
    <t>0.25% if exited on or before 30 days and Nil if exited after 30 days</t>
  </si>
  <si>
    <t>Crisil Short Term Bond Fund Index</t>
  </si>
  <si>
    <t>Debt securities with residual maturity greater than 3 years 0% - 20%</t>
  </si>
  <si>
    <t>To generate income and capital appreciation with low volatility by investing in a diversified portfolio of short term debt and money market instruments.However, there is no assurance that the investment objective of the scheme will be realised</t>
  </si>
  <si>
    <t>Regular- 0.30%</t>
  </si>
  <si>
    <t>Scheme  Performance (Date of allotment 18/08/2001)</t>
  </si>
  <si>
    <t xml:space="preserve">Taurus Short Term Income Regular Plan -Growth </t>
  </si>
  <si>
    <t>Taurus Short Term Income Direct Plan -Growth</t>
  </si>
  <si>
    <t xml:space="preserve">Index : CRISIL Short term Bond Fund </t>
  </si>
  <si>
    <t>Taurus Dynamic Income Fund</t>
  </si>
  <si>
    <t>Long term capital appreciation  and current income with high  liquidity  Investment in Debt/ Money Market Instruments</t>
  </si>
  <si>
    <t>1% if exited on or before 90 days, NIL if exited after 90 days</t>
  </si>
  <si>
    <t>Debt Instruments of Maturity more than 1 year. 1% - 100%</t>
  </si>
  <si>
    <t>Money Market instruments including CBLO, debentures with residual maturity of less than 1 year.  0% - 99%</t>
  </si>
  <si>
    <t>To generate optimal returns with high liquidity through active management of the portfolio by investing in Debt and Money Market Instruments. However, there is no assurance that the investment objective of the scheme will be realised.</t>
  </si>
  <si>
    <t>Regular- 0.89%</t>
  </si>
  <si>
    <t/>
  </si>
  <si>
    <t xml:space="preserve"> </t>
  </si>
  <si>
    <t>Scheme  Performance (Date of allotment 14/02/2011)</t>
  </si>
  <si>
    <t>Taurus Dynamic Income Fund  Regular Plan  Growth</t>
  </si>
  <si>
    <t xml:space="preserve">Taurus Dynamic Income Fund  Direct Plan Growth </t>
  </si>
  <si>
    <t>Direct    - 1.82%</t>
  </si>
  <si>
    <t>Regular  - 2.67%</t>
  </si>
  <si>
    <t>The South Indian Bank Ltd.</t>
  </si>
  <si>
    <t>Repco Home Finance Ltd.</t>
  </si>
  <si>
    <t>*Wellwin Industry Ltd.</t>
  </si>
  <si>
    <t>*Industry exposure, scrip aum, asset aum scrip investment, asset investment not</t>
  </si>
  <si>
    <t>available as listing is await</t>
  </si>
  <si>
    <t>Interglobe Aviation Ltd.</t>
  </si>
  <si>
    <t>Apollo Tyres Ltd.</t>
  </si>
  <si>
    <t>Gateway Distriparks Ltd.</t>
  </si>
  <si>
    <t>Apollo Hospitals Enterprise Ltd.</t>
  </si>
  <si>
    <t>Solar Industries India Ltd.</t>
  </si>
  <si>
    <t>TOTAL -  EQUITY</t>
  </si>
  <si>
    <t>Direct- 2.27%</t>
  </si>
  <si>
    <t>NCC Ltd.</t>
  </si>
  <si>
    <t>Sadbhav Engineering Ltd.</t>
  </si>
  <si>
    <t>Direct- 0.10%</t>
  </si>
  <si>
    <t>Direct- 0.14%</t>
  </si>
  <si>
    <t>Rs. 214.86 Crs (May-17)</t>
  </si>
  <si>
    <t>(May-17)</t>
  </si>
  <si>
    <t>2)  AUM is closing AUM of  May'17</t>
  </si>
  <si>
    <t>Rs. 76.12 Crs (May-17)</t>
  </si>
  <si>
    <t xml:space="preserve"> (May-17)</t>
  </si>
  <si>
    <t>2)  AUM is closing AUM of  MAy'17</t>
  </si>
  <si>
    <t>Rs. 6.55 Crs (May-17)</t>
  </si>
  <si>
    <t>Direct- 0.98%</t>
  </si>
  <si>
    <t>Vedanta Ltd.</t>
  </si>
  <si>
    <t>Rs. 43.58 Crs (May-17)</t>
  </si>
  <si>
    <t>Regular - 2.68%</t>
  </si>
  <si>
    <t>Direct-  2.33%</t>
  </si>
  <si>
    <t>Rs. 30.11 Crs (May-17)</t>
  </si>
  <si>
    <t>Larsen &amp; Toubro Infotech Ltd.</t>
  </si>
  <si>
    <t>Rs. 54.63 Crs (May-17)</t>
  </si>
  <si>
    <t>Rs. 4.98 Crs (May-17)</t>
  </si>
  <si>
    <t>Direct    - 2.06%</t>
  </si>
  <si>
    <t>Regular - 2.66%</t>
  </si>
  <si>
    <t>Rs. 50.78 Crs (May-17)</t>
  </si>
  <si>
    <t>Scheme &amp; Benchmark Name (May-17)</t>
  </si>
  <si>
    <t>Rs.17.79Crs (May-17)</t>
  </si>
  <si>
    <t>Rs. 37.89 Crs (May-17)</t>
  </si>
  <si>
    <t>Rs. 4.42 Crs (May-17)</t>
  </si>
  <si>
    <t>2)  AUM is closing AUM of May'17</t>
  </si>
  <si>
    <t>The scheme is positioned as a multicap fund seeking growth and capital appreciation through investment in equities primarily. The fund will pursue the policy of diversification of its assets and to avoid concentration in a particular industry or group of industries</t>
  </si>
  <si>
    <t>The fund is positioned as a large-cap fund. 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</si>
  <si>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The fund is positioned as a mid-cap fund. The fund seeks to identify and select undervalued stocks primarily in the mid-cap and small-cap space.</t>
  </si>
  <si>
    <t>S &amp; P BSE 200</t>
  </si>
  <si>
    <t>Rs. 0.38 Crs (May'-17)</t>
  </si>
  <si>
    <t>Exit Load - NA {lock - in period of 3 years}</t>
  </si>
  <si>
    <t>Rs.500 and multiple of Rs.500 thereafter</t>
  </si>
  <si>
    <t>Money Market securities and/or debt securities with residual maturity of less than or equal to 3 years 80% - 100%</t>
  </si>
  <si>
    <t>Index : Crisil Composite Bond Fund Index</t>
  </si>
  <si>
    <t>Equity &amp; Equity related instruments of companies belonging to Banking and Financial Services Sector -80-100%</t>
  </si>
  <si>
    <t>Crisil Composite Bond Fund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</si>
</sst>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quot;Rs.&quot;\ #,##0.00;[Red]&quot;Rs.&quot;\ \-#,##0.00"/>
    <numFmt numFmtId="165" formatCode="0.0"/>
    <numFmt numFmtId="166" formatCode="_(\ #,##0.00_);_(\ \(#,##0.00\);_(\ \-??_);_(@_)"/>
    <numFmt numFmtId="167" formatCode="_(* #,##0.0000_);_(* \(#,##0.0000\);_(* &quot;-&quot;??_);_(@_)"/>
  </numFmts>
  <fonts count="25" x14ac:knownFonts="1">
    <font>
      <sz val="11"/>
      <color theme="1"/>
      <name val="Calibri"/>
      <family val="2"/>
      <scheme val="minor"/>
    </font>
    <font>
      <sz val="11"/>
      <color theme="1"/>
      <name val="Calibri"/>
      <family val="2"/>
      <scheme val="minor"/>
    </font>
    <font>
      <b/>
      <sz val="16"/>
      <color theme="1"/>
      <name val="Tahoma"/>
      <family val="2"/>
    </font>
    <font>
      <sz val="11"/>
      <color theme="1"/>
      <name val="Tahoma"/>
      <family val="2"/>
    </font>
    <font>
      <b/>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0"/>
      <color theme="0"/>
      <name val="Tahoma"/>
      <family val="2"/>
    </font>
    <font>
      <b/>
      <sz val="10"/>
      <color indexed="9"/>
      <name val="Tahoma"/>
      <family val="2"/>
    </font>
    <font>
      <sz val="10"/>
      <color indexed="9"/>
      <name val="Tahoma"/>
      <family val="2"/>
    </font>
    <font>
      <b/>
      <sz val="10"/>
      <color indexed="8"/>
      <name val="Tahoma"/>
      <family val="2"/>
    </font>
    <font>
      <sz val="10"/>
      <name val="Arial"/>
      <family val="2"/>
    </font>
    <font>
      <sz val="9"/>
      <name val="Tahoma"/>
      <family val="2"/>
    </font>
    <font>
      <sz val="10"/>
      <color indexed="8"/>
      <name val="Tahoma"/>
      <family val="2"/>
    </font>
    <font>
      <sz val="16"/>
      <color theme="1"/>
      <name val="Tahoma"/>
      <family val="2"/>
    </font>
    <font>
      <sz val="10"/>
      <name val="Tahoma"/>
      <family val="2"/>
    </font>
    <font>
      <i/>
      <sz val="10"/>
      <color theme="1"/>
      <name val="Tahoma"/>
      <family val="2"/>
    </font>
    <font>
      <sz val="10"/>
      <color rgb="FF000000"/>
      <name val="Tahoma"/>
      <family val="2"/>
    </font>
    <font>
      <b/>
      <sz val="24"/>
      <color theme="1"/>
      <name val="Tahoma"/>
      <family val="2"/>
    </font>
    <font>
      <sz val="9"/>
      <color indexed="72"/>
      <name val="Tahoma"/>
      <family val="2"/>
    </font>
    <font>
      <b/>
      <sz val="10"/>
      <color indexed="72"/>
      <name val="Tahoma"/>
      <family val="2"/>
    </font>
    <font>
      <sz val="10"/>
      <color indexed="72"/>
      <name val="Tahoma"/>
      <family val="2"/>
    </font>
  </fonts>
  <fills count="10">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bgColor indexed="64"/>
      </patternFill>
    </fill>
    <fill>
      <patternFill patternType="solid">
        <fgColor rgb="FF2CB22C"/>
        <bgColor indexed="16"/>
      </patternFill>
    </fill>
  </fills>
  <borders count="39">
    <border>
      <left/>
      <right/>
      <top/>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double">
        <color theme="5" tint="-0.24994659260841701"/>
      </bottom>
      <diagonal/>
    </border>
    <border>
      <left style="double">
        <color theme="5" tint="-0.499984740745262"/>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double">
        <color theme="5" tint="-0.24994659260841701"/>
      </right>
      <top style="double">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double">
        <color theme="5" tint="-0.24994659260841701"/>
      </bottom>
      <diagonal/>
    </border>
    <border>
      <left style="thin">
        <color theme="5" tint="-0.24994659260841701"/>
      </left>
      <right style="double">
        <color theme="5" tint="-0.24994659260841701"/>
      </right>
      <top style="thin">
        <color theme="5" tint="-0.24994659260841701"/>
      </top>
      <bottom style="double">
        <color theme="5" tint="-0.24994659260841701"/>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double">
        <color theme="5" tint="-0.499984740745262"/>
      </left>
      <right style="thin">
        <color theme="5" tint="-0.499984740745262"/>
      </right>
      <top style="double">
        <color theme="5" tint="-0.499984740745262"/>
      </top>
      <bottom style="double">
        <color theme="5" tint="-0.499984740745262"/>
      </bottom>
      <diagonal/>
    </border>
    <border>
      <left style="double">
        <color theme="5" tint="-0.499984740745262"/>
      </left>
      <right style="thin">
        <color theme="5" tint="-0.499984740745262"/>
      </right>
      <top style="double">
        <color theme="5" tint="-0.499984740745262"/>
      </top>
      <bottom style="thin">
        <color theme="5" tint="-0.499984740745262"/>
      </bottom>
      <diagonal/>
    </border>
    <border>
      <left style="thin">
        <color theme="5" tint="-0.499984740745262"/>
      </left>
      <right style="double">
        <color theme="5" tint="-0.499984740745262"/>
      </right>
      <top style="double">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double">
        <color theme="5" tint="-0.499984740745262"/>
      </right>
      <top style="thin">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double">
        <color theme="5" tint="-0.499984740745262"/>
      </bottom>
      <diagonal/>
    </border>
    <border>
      <left style="thin">
        <color theme="5" tint="-0.499984740745262"/>
      </left>
      <right style="double">
        <color theme="5" tint="-0.499984740745262"/>
      </right>
      <top style="thin">
        <color theme="5" tint="-0.499984740745262"/>
      </top>
      <bottom style="double">
        <color theme="5" tint="-0.499984740745262"/>
      </bottom>
      <diagonal/>
    </border>
    <border>
      <left style="double">
        <color theme="5" tint="-0.499984740745262"/>
      </left>
      <right style="thin">
        <color rgb="FF000000"/>
      </right>
      <top style="double">
        <color theme="5" tint="-0.499984740745262"/>
      </top>
      <bottom style="double">
        <color theme="5" tint="-0.499984740745262"/>
      </bottom>
      <diagonal/>
    </border>
    <border>
      <left style="thin">
        <color theme="1"/>
      </left>
      <right style="thin">
        <color theme="1"/>
      </right>
      <top style="thin">
        <color theme="1"/>
      </top>
      <bottom style="thin">
        <color theme="1"/>
      </bottom>
      <diagonal/>
    </border>
    <border>
      <left/>
      <right/>
      <top style="double">
        <color theme="5" tint="-0.499984740745262"/>
      </top>
      <bottom style="double">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3" fontId="14" fillId="0" borderId="0" applyFill="0" applyBorder="0" applyAlignment="0" applyProtection="0"/>
  </cellStyleXfs>
  <cellXfs count="201">
    <xf numFmtId="0" fontId="0" fillId="0" borderId="0" xfId="0"/>
    <xf numFmtId="0" fontId="2" fillId="0" borderId="0" xfId="0" applyFont="1"/>
    <xf numFmtId="0" fontId="3" fillId="0" borderId="0" xfId="0" applyFont="1"/>
    <xf numFmtId="0" fontId="4" fillId="0" borderId="0" xfId="0" applyFont="1"/>
    <xf numFmtId="0" fontId="5" fillId="2" borderId="0" xfId="0" applyFont="1" applyFill="1"/>
    <xf numFmtId="0" fontId="6" fillId="0" borderId="0" xfId="0" applyFont="1"/>
    <xf numFmtId="0" fontId="7"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5" fillId="0" borderId="0" xfId="0" applyFont="1" applyFill="1"/>
    <xf numFmtId="0" fontId="8" fillId="3" borderId="2" xfId="0" applyFont="1" applyFill="1" applyBorder="1" applyAlignment="1">
      <alignment horizontal="center" vertical="center" wrapText="1"/>
    </xf>
    <xf numFmtId="0" fontId="5" fillId="3" borderId="5" xfId="0" applyFont="1" applyFill="1" applyBorder="1" applyAlignment="1">
      <alignment horizontal="center"/>
    </xf>
    <xf numFmtId="0" fontId="5" fillId="3" borderId="6" xfId="0" applyFont="1" applyFill="1" applyBorder="1" applyAlignment="1">
      <alignment horizontal="center"/>
    </xf>
    <xf numFmtId="0" fontId="6" fillId="0" borderId="0" xfId="0" applyFont="1" applyAlignment="1">
      <alignment horizontal="center"/>
    </xf>
    <xf numFmtId="164" fontId="6" fillId="0" borderId="7" xfId="0" applyNumberFormat="1" applyFont="1" applyBorder="1" applyAlignment="1">
      <alignment horizontal="left" wrapText="1"/>
    </xf>
    <xf numFmtId="0" fontId="6" fillId="0" borderId="8" xfId="0" applyFont="1" applyBorder="1"/>
    <xf numFmtId="0" fontId="6" fillId="0" borderId="9" xfId="0" applyFont="1" applyBorder="1"/>
    <xf numFmtId="0" fontId="6" fillId="0" borderId="10" xfId="0" applyFont="1" applyBorder="1"/>
    <xf numFmtId="0" fontId="7" fillId="3" borderId="11" xfId="0" applyNumberFormat="1" applyFont="1" applyFill="1" applyBorder="1" applyAlignment="1">
      <alignment horizontal="center" wrapText="1"/>
    </xf>
    <xf numFmtId="0" fontId="7" fillId="3" borderId="12" xfId="0" applyNumberFormat="1" applyFont="1" applyFill="1" applyBorder="1" applyAlignment="1">
      <alignment horizontal="center" wrapText="1"/>
    </xf>
    <xf numFmtId="0" fontId="6" fillId="0" borderId="13" xfId="0" applyNumberFormat="1" applyFont="1" applyFill="1" applyBorder="1" applyAlignment="1"/>
    <xf numFmtId="2" fontId="6" fillId="0" borderId="14" xfId="0" applyNumberFormat="1" applyFont="1" applyFill="1" applyBorder="1" applyAlignment="1">
      <alignment horizontal="center"/>
    </xf>
    <xf numFmtId="0" fontId="5" fillId="4" borderId="13" xfId="0" applyNumberFormat="1" applyFont="1" applyFill="1" applyBorder="1" applyAlignment="1"/>
    <xf numFmtId="2" fontId="5" fillId="4" borderId="14" xfId="0" applyNumberFormat="1" applyFont="1" applyFill="1" applyBorder="1" applyAlignment="1">
      <alignment horizontal="center"/>
    </xf>
    <xf numFmtId="0" fontId="6" fillId="0" borderId="15" xfId="0" applyNumberFormat="1" applyFont="1" applyFill="1" applyBorder="1" applyAlignment="1"/>
    <xf numFmtId="2" fontId="6" fillId="0" borderId="16" xfId="0" applyNumberFormat="1" applyFont="1" applyFill="1" applyBorder="1" applyAlignment="1">
      <alignment horizontal="center"/>
    </xf>
    <xf numFmtId="0" fontId="9" fillId="5" borderId="15" xfId="0" applyNumberFormat="1" applyFont="1" applyFill="1" applyBorder="1" applyAlignment="1"/>
    <xf numFmtId="2" fontId="9" fillId="5" borderId="16" xfId="0" applyNumberFormat="1" applyFont="1" applyFill="1" applyBorder="1" applyAlignment="1">
      <alignment horizontal="center"/>
    </xf>
    <xf numFmtId="0" fontId="6" fillId="0" borderId="17" xfId="0" applyNumberFormat="1" applyFont="1" applyFill="1" applyBorder="1" applyAlignment="1"/>
    <xf numFmtId="2" fontId="6" fillId="0" borderId="17" xfId="0" applyNumberFormat="1" applyFont="1" applyFill="1" applyBorder="1" applyAlignment="1">
      <alignment horizontal="center"/>
    </xf>
    <xf numFmtId="0" fontId="6" fillId="0" borderId="0" xfId="0" applyNumberFormat="1" applyFont="1" applyFill="1" applyBorder="1" applyAlignment="1"/>
    <xf numFmtId="2" fontId="6" fillId="0" borderId="0" xfId="0" applyNumberFormat="1" applyFont="1" applyFill="1" applyBorder="1" applyAlignment="1">
      <alignment horizontal="center"/>
    </xf>
    <xf numFmtId="0" fontId="6" fillId="0" borderId="0" xfId="0" applyFont="1" applyBorder="1"/>
    <xf numFmtId="0" fontId="6" fillId="0" borderId="0" xfId="0" applyFont="1" applyBorder="1" applyAlignment="1">
      <alignment horizontal="center"/>
    </xf>
    <xf numFmtId="0" fontId="6" fillId="0" borderId="18" xfId="0" applyNumberFormat="1" applyFont="1" applyFill="1" applyBorder="1" applyAlignment="1"/>
    <xf numFmtId="2" fontId="6" fillId="0" borderId="19" xfId="0" applyNumberFormat="1" applyFont="1" applyFill="1" applyBorder="1" applyAlignment="1">
      <alignment horizontal="center"/>
    </xf>
    <xf numFmtId="0" fontId="9" fillId="6" borderId="20" xfId="0" applyNumberFormat="1" applyFont="1" applyFill="1" applyBorder="1" applyAlignment="1" applyProtection="1">
      <alignment horizontal="center" vertical="center"/>
    </xf>
    <xf numFmtId="0" fontId="10" fillId="6" borderId="20" xfId="0" applyNumberFormat="1" applyFont="1" applyFill="1" applyBorder="1" applyAlignment="1" applyProtection="1">
      <alignment horizontal="center" vertical="center"/>
    </xf>
    <xf numFmtId="0" fontId="5" fillId="7" borderId="20" xfId="0" applyNumberFormat="1" applyFont="1" applyFill="1" applyBorder="1" applyAlignment="1" applyProtection="1">
      <alignment horizontal="left" vertical="center"/>
    </xf>
    <xf numFmtId="0" fontId="6" fillId="0" borderId="20" xfId="0" applyFont="1" applyBorder="1"/>
    <xf numFmtId="0" fontId="5" fillId="0" borderId="20" xfId="0" applyNumberFormat="1" applyFont="1" applyFill="1" applyBorder="1" applyAlignment="1" applyProtection="1">
      <alignment horizontal="left" vertical="center"/>
    </xf>
    <xf numFmtId="2" fontId="6" fillId="0" borderId="20" xfId="0" applyNumberFormat="1" applyFont="1" applyFill="1" applyBorder="1" applyAlignment="1" applyProtection="1">
      <alignment horizontal="center" vertical="center"/>
    </xf>
    <xf numFmtId="0" fontId="5" fillId="3" borderId="20" xfId="0" applyNumberFormat="1" applyFont="1" applyFill="1" applyBorder="1" applyAlignment="1" applyProtection="1">
      <alignment horizontal="left" vertical="center"/>
    </xf>
    <xf numFmtId="0" fontId="6" fillId="0" borderId="20" xfId="0" applyNumberFormat="1" applyFont="1" applyFill="1" applyBorder="1" applyAlignment="1" applyProtection="1">
      <alignment horizontal="center" vertical="center"/>
    </xf>
    <xf numFmtId="0" fontId="5" fillId="0" borderId="0" xfId="0" applyFont="1"/>
    <xf numFmtId="0" fontId="0" fillId="0" borderId="20" xfId="0" applyBorder="1"/>
    <xf numFmtId="43" fontId="1" fillId="0" borderId="20" xfId="1" applyNumberFormat="1" applyFont="1" applyBorder="1"/>
    <xf numFmtId="0" fontId="3" fillId="0" borderId="0" xfId="0" applyFont="1" applyAlignment="1">
      <alignment horizontal="center"/>
    </xf>
    <xf numFmtId="0" fontId="6" fillId="0" borderId="1" xfId="0" applyFont="1" applyBorder="1" applyAlignment="1">
      <alignment horizontal="center" vertical="center" wrapText="1"/>
    </xf>
    <xf numFmtId="0" fontId="6" fillId="0" borderId="20" xfId="0" applyFont="1" applyBorder="1" applyAlignment="1">
      <alignment horizontal="center"/>
    </xf>
    <xf numFmtId="0" fontId="5" fillId="3" borderId="2" xfId="0" applyFont="1" applyFill="1" applyBorder="1" applyAlignment="1">
      <alignment horizontal="center" vertical="center" wrapText="1" readingOrder="1"/>
    </xf>
    <xf numFmtId="0" fontId="5" fillId="3" borderId="21" xfId="0" applyFont="1" applyFill="1" applyBorder="1" applyAlignment="1">
      <alignment horizontal="center"/>
    </xf>
    <xf numFmtId="164" fontId="6" fillId="0" borderId="22" xfId="0" applyNumberFormat="1" applyFont="1" applyBorder="1" applyAlignment="1">
      <alignment horizontal="left" vertical="center" wrapText="1"/>
    </xf>
    <xf numFmtId="0" fontId="6" fillId="0" borderId="8" xfId="0" applyFont="1" applyBorder="1" applyAlignment="1">
      <alignment horizontal="left" vertical="center" wrapText="1"/>
    </xf>
    <xf numFmtId="0" fontId="6" fillId="0" borderId="23" xfId="0" applyFont="1" applyBorder="1" applyAlignment="1">
      <alignment horizontal="left" vertical="center" wrapText="1"/>
    </xf>
    <xf numFmtId="0" fontId="6" fillId="0" borderId="10" xfId="0" applyFont="1" applyBorder="1" applyAlignment="1">
      <alignment horizontal="left" vertical="center" wrapText="1"/>
    </xf>
    <xf numFmtId="0" fontId="6" fillId="0" borderId="13" xfId="0" applyFont="1" applyBorder="1"/>
    <xf numFmtId="0" fontId="6" fillId="0" borderId="14" xfId="0" applyNumberFormat="1" applyFont="1" applyFill="1" applyBorder="1" applyAlignment="1">
      <alignment horizontal="center"/>
    </xf>
    <xf numFmtId="0" fontId="10" fillId="5" borderId="18" xfId="0" applyNumberFormat="1" applyFont="1" applyFill="1" applyBorder="1" applyAlignment="1"/>
    <xf numFmtId="2" fontId="10" fillId="5" borderId="19" xfId="0" applyNumberFormat="1" applyFont="1" applyFill="1" applyBorder="1" applyAlignment="1">
      <alignment horizontal="center"/>
    </xf>
    <xf numFmtId="0" fontId="6" fillId="0" borderId="0" xfId="0" applyFont="1" applyFill="1"/>
    <xf numFmtId="0" fontId="10" fillId="0" borderId="0" xfId="0" applyNumberFormat="1" applyFont="1" applyFill="1" applyBorder="1" applyAlignment="1"/>
    <xf numFmtId="2" fontId="10" fillId="0" borderId="0" xfId="0" applyNumberFormat="1" applyFont="1" applyFill="1" applyBorder="1" applyAlignment="1">
      <alignment horizontal="center"/>
    </xf>
    <xf numFmtId="0" fontId="10" fillId="2" borderId="0" xfId="0" applyFont="1" applyFill="1"/>
    <xf numFmtId="0" fontId="11" fillId="6" borderId="20" xfId="0" applyNumberFormat="1" applyFont="1" applyFill="1" applyBorder="1" applyAlignment="1" applyProtection="1">
      <alignment horizontal="center" vertical="center"/>
    </xf>
    <xf numFmtId="0" fontId="12" fillId="6" borderId="20" xfId="0" applyNumberFormat="1" applyFont="1" applyFill="1" applyBorder="1" applyAlignment="1" applyProtection="1">
      <alignment horizontal="center" vertical="center"/>
    </xf>
    <xf numFmtId="0" fontId="13" fillId="7" borderId="20" xfId="0" applyNumberFormat="1" applyFont="1" applyFill="1" applyBorder="1" applyAlignment="1" applyProtection="1">
      <alignment horizontal="left" vertical="center"/>
    </xf>
    <xf numFmtId="39" fontId="15" fillId="0" borderId="20" xfId="2" applyNumberFormat="1" applyFont="1" applyFill="1" applyBorder="1" applyAlignment="1">
      <alignment horizontal="center"/>
    </xf>
    <xf numFmtId="2" fontId="6" fillId="0" borderId="20" xfId="0" applyNumberFormat="1" applyFont="1" applyFill="1" applyBorder="1" applyAlignment="1">
      <alignment horizontal="center"/>
    </xf>
    <xf numFmtId="0" fontId="13" fillId="0" borderId="0"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horizontal="center" vertical="center"/>
    </xf>
    <xf numFmtId="0" fontId="17" fillId="0" borderId="0" xfId="0" applyFont="1"/>
    <xf numFmtId="0" fontId="8" fillId="3" borderId="24" xfId="0" applyFont="1" applyFill="1" applyBorder="1" applyAlignment="1">
      <alignment horizontal="left" vertical="center" wrapText="1" readingOrder="1"/>
    </xf>
    <xf numFmtId="0" fontId="5" fillId="3" borderId="25" xfId="0" applyFont="1" applyFill="1" applyBorder="1" applyAlignment="1">
      <alignment horizontal="center"/>
    </xf>
    <xf numFmtId="0" fontId="5" fillId="3" borderId="26" xfId="0" applyFont="1" applyFill="1" applyBorder="1" applyAlignment="1">
      <alignment horizontal="center"/>
    </xf>
    <xf numFmtId="164" fontId="6" fillId="0" borderId="27" xfId="0" applyNumberFormat="1" applyFont="1" applyBorder="1" applyAlignment="1">
      <alignment horizontal="left" wrapText="1"/>
    </xf>
    <xf numFmtId="0" fontId="6" fillId="0" borderId="28" xfId="0" applyFont="1" applyBorder="1"/>
    <xf numFmtId="0" fontId="6" fillId="0" borderId="29" xfId="0" applyFont="1" applyBorder="1"/>
    <xf numFmtId="0" fontId="6" fillId="0" borderId="30" xfId="0" applyFont="1" applyBorder="1"/>
    <xf numFmtId="0" fontId="18" fillId="0" borderId="13" xfId="0" applyNumberFormat="1" applyFont="1" applyFill="1" applyBorder="1" applyAlignment="1"/>
    <xf numFmtId="2" fontId="18" fillId="0" borderId="14" xfId="0" applyNumberFormat="1" applyFont="1" applyFill="1" applyBorder="1" applyAlignment="1">
      <alignment horizontal="center"/>
    </xf>
    <xf numFmtId="0" fontId="7" fillId="4" borderId="13" xfId="0" applyNumberFormat="1" applyFont="1" applyFill="1" applyBorder="1" applyAlignment="1"/>
    <xf numFmtId="2" fontId="7" fillId="4" borderId="14" xfId="0" applyNumberFormat="1" applyFont="1" applyFill="1" applyBorder="1" applyAlignment="1">
      <alignment horizontal="center"/>
    </xf>
    <xf numFmtId="0" fontId="16" fillId="0" borderId="20" xfId="0" applyNumberFormat="1" applyFont="1" applyFill="1" applyBorder="1" applyAlignment="1" applyProtection="1">
      <alignment horizontal="center" vertical="center"/>
    </xf>
    <xf numFmtId="0" fontId="13" fillId="0" borderId="20" xfId="0" applyNumberFormat="1" applyFont="1" applyFill="1" applyBorder="1" applyAlignment="1" applyProtection="1">
      <alignment horizontal="left" vertical="center"/>
    </xf>
    <xf numFmtId="0" fontId="7" fillId="3" borderId="20" xfId="0" applyNumberFormat="1" applyFont="1" applyFill="1" applyBorder="1" applyAlignment="1" applyProtection="1">
      <alignment horizontal="left" vertical="center"/>
    </xf>
    <xf numFmtId="0" fontId="12" fillId="0" borderId="20" xfId="0" applyNumberFormat="1" applyFont="1" applyFill="1" applyBorder="1" applyAlignment="1" applyProtection="1">
      <alignment horizontal="center" vertical="center"/>
    </xf>
    <xf numFmtId="0" fontId="6" fillId="0" borderId="1" xfId="0" applyFont="1" applyBorder="1" applyAlignment="1">
      <alignment horizontal="left" wrapText="1"/>
    </xf>
    <xf numFmtId="0" fontId="19" fillId="0" borderId="0" xfId="0" applyFont="1"/>
    <xf numFmtId="164" fontId="20" fillId="0" borderId="27" xfId="0" applyNumberFormat="1" applyFont="1" applyBorder="1" applyAlignment="1">
      <alignment horizontal="left" wrapText="1"/>
    </xf>
    <xf numFmtId="0" fontId="20" fillId="0" borderId="28" xfId="0" applyFont="1" applyBorder="1"/>
    <xf numFmtId="0" fontId="20" fillId="0" borderId="29" xfId="0" applyFont="1" applyBorder="1"/>
    <xf numFmtId="0" fontId="20" fillId="0" borderId="30" xfId="0" applyFont="1" applyBorder="1"/>
    <xf numFmtId="0" fontId="6" fillId="0" borderId="14" xfId="0" applyFont="1" applyBorder="1" applyAlignment="1">
      <alignment horizontal="center"/>
    </xf>
    <xf numFmtId="0" fontId="3" fillId="0" borderId="18" xfId="0" applyFont="1" applyBorder="1"/>
    <xf numFmtId="0" fontId="6" fillId="2" borderId="0" xfId="0" applyFont="1" applyFill="1"/>
    <xf numFmtId="0" fontId="11" fillId="6" borderId="20" xfId="0" applyNumberFormat="1" applyFont="1" applyFill="1" applyBorder="1" applyAlignment="1" applyProtection="1">
      <alignment horizontal="left" vertical="center"/>
    </xf>
    <xf numFmtId="0" fontId="7" fillId="7" borderId="20" xfId="0" applyNumberFormat="1" applyFont="1" applyFill="1" applyBorder="1" applyAlignment="1" applyProtection="1">
      <alignment horizontal="left" vertical="center"/>
    </xf>
    <xf numFmtId="0" fontId="8" fillId="3" borderId="31" xfId="0" applyFont="1" applyFill="1" applyBorder="1" applyAlignment="1">
      <alignment horizontal="left" vertical="center" wrapText="1" readingOrder="1"/>
    </xf>
    <xf numFmtId="0" fontId="5" fillId="3" borderId="32" xfId="0" applyFont="1" applyFill="1" applyBorder="1" applyAlignment="1">
      <alignment horizontal="center"/>
    </xf>
    <xf numFmtId="164" fontId="6" fillId="0" borderId="32" xfId="0" applyNumberFormat="1" applyFont="1" applyBorder="1" applyAlignment="1">
      <alignment horizontal="left" wrapText="1"/>
    </xf>
    <xf numFmtId="0" fontId="6" fillId="0" borderId="32" xfId="0" applyFont="1" applyBorder="1"/>
    <xf numFmtId="0" fontId="18" fillId="0" borderId="0" xfId="0" applyNumberFormat="1" applyFont="1" applyFill="1" applyBorder="1" applyAlignment="1"/>
    <xf numFmtId="2" fontId="18" fillId="0" borderId="0" xfId="0" applyNumberFormat="1" applyFont="1" applyFill="1" applyBorder="1" applyAlignment="1">
      <alignment horizontal="center"/>
    </xf>
    <xf numFmtId="0" fontId="18" fillId="0" borderId="18" xfId="0" applyNumberFormat="1" applyFont="1" applyFill="1" applyBorder="1" applyAlignment="1"/>
    <xf numFmtId="2" fontId="18" fillId="0" borderId="19" xfId="0" applyNumberFormat="1" applyFont="1" applyFill="1" applyBorder="1" applyAlignment="1">
      <alignment horizontal="center"/>
    </xf>
    <xf numFmtId="0" fontId="21" fillId="0" borderId="0" xfId="0" applyFont="1"/>
    <xf numFmtId="0" fontId="20" fillId="0" borderId="1" xfId="0" applyFont="1" applyBorder="1" applyAlignment="1">
      <alignment vertical="center" wrapText="1" readingOrder="1"/>
    </xf>
    <xf numFmtId="0" fontId="18" fillId="0" borderId="13" xfId="0" applyFont="1" applyBorder="1"/>
    <xf numFmtId="0" fontId="18" fillId="0" borderId="0" xfId="0" applyFont="1" applyBorder="1"/>
    <xf numFmtId="0" fontId="6" fillId="0" borderId="18" xfId="0" applyFont="1" applyBorder="1"/>
    <xf numFmtId="0" fontId="5" fillId="3" borderId="34" xfId="0" applyFont="1" applyFill="1" applyBorder="1" applyAlignment="1">
      <alignment horizontal="center"/>
    </xf>
    <xf numFmtId="164" fontId="6" fillId="0" borderId="34" xfId="0" applyNumberFormat="1" applyFont="1" applyBorder="1" applyAlignment="1">
      <alignment horizontal="left" wrapText="1"/>
    </xf>
    <xf numFmtId="0" fontId="6" fillId="0" borderId="34" xfId="0" applyFont="1" applyBorder="1"/>
    <xf numFmtId="2" fontId="6" fillId="0" borderId="14" xfId="0" applyNumberFormat="1" applyFont="1" applyBorder="1" applyAlignment="1">
      <alignment horizontal="center"/>
    </xf>
    <xf numFmtId="0" fontId="10" fillId="5" borderId="15" xfId="0" applyNumberFormat="1" applyFont="1" applyFill="1" applyBorder="1" applyAlignment="1"/>
    <xf numFmtId="2" fontId="10" fillId="5" borderId="16" xfId="0" applyNumberFormat="1" applyFont="1" applyFill="1" applyBorder="1" applyAlignment="1">
      <alignment horizontal="center"/>
    </xf>
    <xf numFmtId="0" fontId="18" fillId="0" borderId="0" xfId="0" applyFont="1"/>
    <xf numFmtId="0" fontId="18" fillId="0" borderId="0" xfId="0" applyNumberFormat="1" applyFont="1" applyFill="1" applyBorder="1" applyAlignment="1">
      <alignment horizontal="center"/>
    </xf>
    <xf numFmtId="2" fontId="6" fillId="0" borderId="19" xfId="0" applyNumberFormat="1" applyFont="1" applyBorder="1" applyAlignment="1">
      <alignment horizontal="center"/>
    </xf>
    <xf numFmtId="2" fontId="16" fillId="0" borderId="20" xfId="0" applyNumberFormat="1" applyFont="1" applyFill="1" applyBorder="1" applyAlignment="1" applyProtection="1">
      <alignment horizontal="center" vertical="center"/>
    </xf>
    <xf numFmtId="0" fontId="6" fillId="0" borderId="0" xfId="0" applyFont="1" applyAlignment="1">
      <alignment vertical="top"/>
    </xf>
    <xf numFmtId="0" fontId="7" fillId="3" borderId="35" xfId="0" applyNumberFormat="1" applyFont="1" applyFill="1" applyBorder="1" applyAlignment="1">
      <alignment horizontal="center" wrapText="1"/>
    </xf>
    <xf numFmtId="0" fontId="7" fillId="3" borderId="36" xfId="0" applyNumberFormat="1" applyFont="1" applyFill="1" applyBorder="1" applyAlignment="1">
      <alignment horizontal="center" wrapText="1"/>
    </xf>
    <xf numFmtId="0" fontId="18" fillId="0" borderId="11" xfId="0" applyNumberFormat="1" applyFont="1" applyFill="1" applyBorder="1" applyAlignment="1"/>
    <xf numFmtId="2" fontId="18" fillId="0" borderId="12" xfId="0" applyNumberFormat="1" applyFont="1" applyFill="1" applyBorder="1" applyAlignment="1">
      <alignment horizontal="center"/>
    </xf>
    <xf numFmtId="0" fontId="9" fillId="5" borderId="18" xfId="0" applyNumberFormat="1" applyFont="1" applyFill="1" applyBorder="1" applyAlignment="1"/>
    <xf numFmtId="2" fontId="9" fillId="5" borderId="19" xfId="0" applyNumberFormat="1" applyFont="1" applyFill="1" applyBorder="1" applyAlignment="1">
      <alignment horizontal="center"/>
    </xf>
    <xf numFmtId="0" fontId="6" fillId="8" borderId="0" xfId="0" applyFont="1" applyFill="1"/>
    <xf numFmtId="2" fontId="16" fillId="0" borderId="0" xfId="0" applyNumberFormat="1" applyFont="1" applyFill="1" applyBorder="1" applyAlignment="1" applyProtection="1">
      <alignment horizontal="center" vertical="center"/>
    </xf>
    <xf numFmtId="0" fontId="17" fillId="0" borderId="0" xfId="0" applyFont="1" applyAlignment="1">
      <alignment horizontal="center"/>
    </xf>
    <xf numFmtId="0" fontId="8" fillId="3" borderId="3" xfId="0" applyFont="1" applyFill="1" applyBorder="1" applyAlignment="1">
      <alignment horizontal="left" vertical="center" wrapText="1" readingOrder="1"/>
    </xf>
    <xf numFmtId="0" fontId="6" fillId="0" borderId="0" xfId="0" applyFont="1" applyAlignment="1">
      <alignment vertical="center"/>
    </xf>
    <xf numFmtId="0" fontId="7" fillId="3" borderId="37" xfId="0" applyNumberFormat="1" applyFont="1" applyFill="1" applyBorder="1" applyAlignment="1">
      <alignment horizontal="center" wrapText="1"/>
    </xf>
    <xf numFmtId="0" fontId="7" fillId="0" borderId="0" xfId="0" applyNumberFormat="1" applyFont="1" applyFill="1" applyBorder="1" applyAlignment="1">
      <alignment horizontal="center" wrapText="1"/>
    </xf>
    <xf numFmtId="0" fontId="5" fillId="0" borderId="13" xfId="0" applyNumberFormat="1" applyFont="1" applyFill="1" applyBorder="1" applyAlignment="1" applyProtection="1">
      <alignment horizontal="left" vertical="top" wrapText="1"/>
    </xf>
    <xf numFmtId="0" fontId="6" fillId="0" borderId="13" xfId="0" applyNumberFormat="1" applyFont="1" applyFill="1" applyBorder="1" applyAlignment="1" applyProtection="1">
      <alignment horizontal="left" vertical="top" wrapText="1"/>
    </xf>
    <xf numFmtId="0" fontId="5" fillId="7" borderId="13" xfId="0" applyNumberFormat="1" applyFont="1" applyFill="1" applyBorder="1" applyAlignment="1" applyProtection="1">
      <alignment horizontal="left" vertical="top" wrapText="1"/>
    </xf>
    <xf numFmtId="0" fontId="6" fillId="7" borderId="20" xfId="0" applyFont="1" applyFill="1" applyBorder="1" applyAlignment="1">
      <alignment horizontal="center"/>
    </xf>
    <xf numFmtId="2" fontId="5" fillId="7" borderId="14" xfId="0" applyNumberFormat="1" applyFont="1" applyFill="1" applyBorder="1" applyAlignment="1">
      <alignment horizontal="center"/>
    </xf>
    <xf numFmtId="0" fontId="9" fillId="5" borderId="38" xfId="0" applyFont="1" applyFill="1" applyBorder="1" applyAlignment="1">
      <alignment horizontal="center"/>
    </xf>
    <xf numFmtId="0" fontId="22" fillId="0" borderId="0" xfId="0" applyNumberFormat="1" applyFont="1" applyFill="1" applyBorder="1" applyAlignment="1" applyProtection="1">
      <alignment horizontal="left" vertical="top" wrapText="1"/>
    </xf>
    <xf numFmtId="0" fontId="22" fillId="0" borderId="0" xfId="0" applyNumberFormat="1" applyFont="1" applyFill="1" applyBorder="1" applyAlignment="1" applyProtection="1">
      <alignment horizontal="center" vertical="top" wrapText="1"/>
    </xf>
    <xf numFmtId="2" fontId="15" fillId="0" borderId="0" xfId="0" applyNumberFormat="1" applyFont="1" applyFill="1" applyBorder="1" applyAlignment="1">
      <alignment horizontal="center"/>
    </xf>
    <xf numFmtId="0" fontId="6" fillId="0" borderId="0" xfId="0" applyFont="1" applyFill="1" applyBorder="1"/>
    <xf numFmtId="0" fontId="7" fillId="9" borderId="20" xfId="0" applyNumberFormat="1" applyFont="1" applyFill="1" applyBorder="1" applyAlignment="1" applyProtection="1">
      <alignment horizontal="left" vertical="center"/>
    </xf>
    <xf numFmtId="0" fontId="18" fillId="9" borderId="2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xf>
    <xf numFmtId="0" fontId="6" fillId="0" borderId="20" xfId="0" applyFont="1" applyFill="1" applyBorder="1"/>
    <xf numFmtId="0" fontId="16" fillId="0" borderId="20" xfId="0" applyNumberFormat="1" applyFont="1" applyFill="1" applyBorder="1" applyAlignment="1" applyProtection="1">
      <alignment horizontal="left" vertical="center"/>
    </xf>
    <xf numFmtId="0" fontId="6" fillId="0" borderId="0" xfId="0" applyFont="1" applyFill="1" applyBorder="1" applyAlignment="1">
      <alignment horizontal="center"/>
    </xf>
    <xf numFmtId="0" fontId="5" fillId="0" borderId="0" xfId="0" applyNumberFormat="1" applyFont="1" applyFill="1" applyBorder="1" applyAlignment="1"/>
    <xf numFmtId="0" fontId="5" fillId="0" borderId="0" xfId="0" applyFont="1" applyFill="1" applyBorder="1" applyAlignment="1">
      <alignment horizontal="center"/>
    </xf>
    <xf numFmtId="2" fontId="5" fillId="0" borderId="0" xfId="0" applyNumberFormat="1" applyFont="1" applyFill="1" applyBorder="1" applyAlignment="1">
      <alignment horizontal="center"/>
    </xf>
    <xf numFmtId="0" fontId="5" fillId="3" borderId="13" xfId="0" applyNumberFormat="1" applyFont="1" applyFill="1" applyBorder="1" applyAlignment="1" applyProtection="1">
      <alignment horizontal="left" vertical="top" wrapText="1"/>
    </xf>
    <xf numFmtId="0" fontId="6" fillId="3" borderId="20" xfId="0" applyFont="1" applyFill="1" applyBorder="1" applyAlignment="1">
      <alignment horizontal="center"/>
    </xf>
    <xf numFmtId="2" fontId="5" fillId="3" borderId="14" xfId="0" applyNumberFormat="1" applyFont="1" applyFill="1" applyBorder="1" applyAlignment="1">
      <alignment horizontal="center"/>
    </xf>
    <xf numFmtId="0" fontId="6" fillId="0" borderId="0" xfId="0" applyNumberFormat="1" applyFont="1" applyFill="1" applyBorder="1" applyAlignment="1">
      <alignment horizontal="center"/>
    </xf>
    <xf numFmtId="0" fontId="7" fillId="9" borderId="20" xfId="0" applyNumberFormat="1" applyFont="1" applyFill="1" applyBorder="1" applyAlignment="1" applyProtection="1">
      <alignment horizontal="center" vertical="center"/>
    </xf>
    <xf numFmtId="0" fontId="6" fillId="0" borderId="20" xfId="0" applyNumberFormat="1" applyFont="1" applyFill="1" applyBorder="1" applyAlignment="1" applyProtection="1">
      <alignment horizontal="left" vertical="center"/>
    </xf>
    <xf numFmtId="0" fontId="6" fillId="0" borderId="0" xfId="0" applyFont="1" applyBorder="1" applyAlignment="1">
      <alignment horizontal="left" vertical="center" wrapText="1"/>
    </xf>
    <xf numFmtId="0" fontId="7" fillId="0" borderId="0" xfId="0" applyNumberFormat="1" applyFont="1" applyFill="1" applyBorder="1" applyAlignment="1">
      <alignment horizontal="left" wrapText="1"/>
    </xf>
    <xf numFmtId="2" fontId="6" fillId="0" borderId="14" xfId="0" applyNumberFormat="1" applyFont="1" applyFill="1" applyBorder="1" applyAlignment="1" applyProtection="1">
      <alignment horizontal="center" vertical="top" wrapText="1"/>
    </xf>
    <xf numFmtId="165" fontId="6" fillId="0" borderId="0" xfId="0" applyNumberFormat="1" applyFont="1" applyFill="1" applyBorder="1"/>
    <xf numFmtId="0" fontId="7" fillId="0" borderId="0" xfId="0" applyNumberFormat="1" applyFont="1" applyFill="1" applyBorder="1" applyAlignment="1"/>
    <xf numFmtId="2" fontId="7" fillId="0" borderId="0" xfId="0" applyNumberFormat="1" applyFont="1" applyFill="1" applyBorder="1" applyAlignment="1">
      <alignment horizontal="center"/>
    </xf>
    <xf numFmtId="0" fontId="8" fillId="3" borderId="1" xfId="0" applyFont="1" applyFill="1" applyBorder="1" applyAlignment="1">
      <alignment horizontal="center" vertical="center" wrapText="1" readingOrder="1"/>
    </xf>
    <xf numFmtId="0" fontId="6" fillId="0" borderId="0" xfId="0" applyFont="1" applyAlignment="1">
      <alignment wrapText="1"/>
    </xf>
    <xf numFmtId="0" fontId="23" fillId="0" borderId="13" xfId="0" applyNumberFormat="1" applyFont="1" applyFill="1" applyBorder="1" applyAlignment="1" applyProtection="1">
      <alignment horizontal="left" vertical="top" wrapText="1"/>
    </xf>
    <xf numFmtId="0" fontId="24" fillId="0" borderId="20" xfId="0" applyNumberFormat="1" applyFont="1" applyFill="1" applyBorder="1" applyAlignment="1" applyProtection="1">
      <alignment horizontal="center" vertical="top" wrapText="1"/>
    </xf>
    <xf numFmtId="0" fontId="24" fillId="0" borderId="13" xfId="0" applyNumberFormat="1" applyFont="1" applyFill="1" applyBorder="1" applyAlignment="1" applyProtection="1">
      <alignment horizontal="left" vertical="top" wrapText="1"/>
    </xf>
    <xf numFmtId="0" fontId="23" fillId="3" borderId="13" xfId="0" applyNumberFormat="1" applyFont="1" applyFill="1" applyBorder="1" applyAlignment="1" applyProtection="1">
      <alignment horizontal="left" vertical="top" wrapText="1"/>
    </xf>
    <xf numFmtId="0" fontId="23" fillId="3" borderId="20" xfId="0" applyNumberFormat="1" applyFont="1" applyFill="1" applyBorder="1" applyAlignment="1" applyProtection="1">
      <alignment horizontal="center" vertical="top" wrapText="1"/>
    </xf>
    <xf numFmtId="2" fontId="7" fillId="3" borderId="14" xfId="0" applyNumberFormat="1" applyFont="1" applyFill="1" applyBorder="1" applyAlignment="1">
      <alignment horizontal="center"/>
    </xf>
    <xf numFmtId="0" fontId="6" fillId="0" borderId="38" xfId="0" applyFont="1" applyBorder="1" applyAlignment="1">
      <alignment horizontal="center"/>
    </xf>
    <xf numFmtId="166" fontId="1" fillId="0" borderId="20" xfId="1" applyNumberFormat="1" applyBorder="1" applyAlignment="1">
      <alignment horizontal="center"/>
    </xf>
    <xf numFmtId="0" fontId="6" fillId="0" borderId="0" xfId="0" applyFont="1" applyAlignment="1">
      <alignment horizontal="left"/>
    </xf>
    <xf numFmtId="0" fontId="6" fillId="0" borderId="13" xfId="0" applyNumberFormat="1" applyFont="1" applyFill="1" applyBorder="1" applyAlignment="1" applyProtection="1">
      <alignment horizontal="left" vertical="top"/>
    </xf>
    <xf numFmtId="0" fontId="24" fillId="0" borderId="18" xfId="0" applyNumberFormat="1" applyFont="1" applyFill="1" applyBorder="1" applyAlignment="1" applyProtection="1">
      <alignment horizontal="left" vertical="top" wrapText="1"/>
    </xf>
    <xf numFmtId="2" fontId="18" fillId="0" borderId="19" xfId="0" applyNumberFormat="1" applyFont="1" applyFill="1" applyBorder="1" applyAlignment="1" applyProtection="1">
      <alignment horizontal="center" vertical="top" wrapText="1"/>
    </xf>
    <xf numFmtId="43" fontId="1" fillId="0" borderId="20" xfId="1" applyNumberFormat="1" applyFont="1" applyBorder="1" applyAlignment="1">
      <alignment horizontal="left"/>
    </xf>
    <xf numFmtId="167" fontId="1" fillId="0" borderId="20" xfId="1" applyNumberFormat="1" applyFont="1" applyBorder="1"/>
    <xf numFmtId="2" fontId="6" fillId="0" borderId="14" xfId="0" applyNumberFormat="1" applyFont="1" applyBorder="1" applyAlignment="1">
      <alignment horizontal="center" wrapText="1"/>
    </xf>
    <xf numFmtId="43" fontId="6" fillId="0" borderId="1" xfId="0" applyNumberFormat="1" applyFont="1" applyBorder="1" applyAlignment="1">
      <alignment horizontal="left" vertical="center" wrapText="1"/>
    </xf>
    <xf numFmtId="0" fontId="7" fillId="3" borderId="1"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0" fillId="0" borderId="0" xfId="0" applyAlignment="1">
      <alignment horizontal="center" wrapText="1"/>
    </xf>
    <xf numFmtId="0" fontId="0" fillId="0" borderId="0" xfId="0" applyAlignment="1">
      <alignment horizontal="center"/>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6" fillId="0" borderId="4" xfId="0" applyFont="1" applyBorder="1" applyAlignment="1"/>
    <xf numFmtId="0" fontId="6" fillId="0" borderId="33" xfId="0" applyFont="1" applyBorder="1" applyAlignment="1">
      <alignment horizontal="left" vertical="center" wrapText="1"/>
    </xf>
    <xf numFmtId="0" fontId="0" fillId="0" borderId="4" xfId="0" applyBorder="1" applyAlignment="1"/>
    <xf numFmtId="0" fontId="6" fillId="0" borderId="3" xfId="0" applyFont="1" applyBorder="1" applyAlignment="1">
      <alignment horizontal="left" wrapText="1"/>
    </xf>
    <xf numFmtId="0" fontId="6" fillId="0" borderId="33" xfId="0" applyFont="1" applyBorder="1" applyAlignment="1">
      <alignment horizontal="left" wrapText="1"/>
    </xf>
    <xf numFmtId="0" fontId="6" fillId="0" borderId="4" xfId="0" applyFont="1" applyBorder="1" applyAlignment="1">
      <alignment horizontal="left" wrapText="1"/>
    </xf>
    <xf numFmtId="0" fontId="6" fillId="0" borderId="0" xfId="0" applyFont="1" applyAlignment="1">
      <alignment horizontal="left"/>
    </xf>
    <xf numFmtId="0" fontId="6" fillId="0" borderId="0" xfId="0" applyFont="1" applyBorder="1" applyAlignment="1">
      <alignment horizontal="left" vertical="center" wrapText="1"/>
    </xf>
    <xf numFmtId="0" fontId="3" fillId="0" borderId="4" xfId="0" applyFont="1" applyBorder="1" applyAlignment="1"/>
  </cellXfs>
  <cellStyles count="3">
    <cellStyle name="Comma" xfId="1" builtinId="3"/>
    <cellStyle name="Comma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tabSelected="1" workbookViewId="0"/>
  </sheetViews>
  <sheetFormatPr defaultRowHeight="14.25" x14ac:dyDescent="0.2"/>
  <cols>
    <col min="1" max="1" width="49.5703125" style="2" customWidth="1"/>
    <col min="2" max="2" width="25.140625" style="2" customWidth="1"/>
    <col min="3" max="3" width="14.140625" style="2" customWidth="1"/>
    <col min="4" max="4" width="36.5703125" style="2" customWidth="1"/>
    <col min="5" max="5" width="20.42578125" style="2" customWidth="1"/>
    <col min="6" max="6" width="16" style="2" customWidth="1"/>
    <col min="7" max="7" width="12.85546875" style="2" customWidth="1"/>
    <col min="8" max="8" width="18.140625" style="2" customWidth="1"/>
    <col min="9" max="16384" width="9.140625" style="2"/>
  </cols>
  <sheetData>
    <row r="1" spans="1:8" ht="19.5" x14ac:dyDescent="0.25">
      <c r="A1" s="1" t="s">
        <v>0</v>
      </c>
    </row>
    <row r="2" spans="1:8" x14ac:dyDescent="0.2">
      <c r="A2" s="3"/>
    </row>
    <row r="3" spans="1:8" s="5" customFormat="1" ht="13.5" thickBot="1" x14ac:dyDescent="0.25">
      <c r="A3" s="4" t="s">
        <v>1</v>
      </c>
    </row>
    <row r="4" spans="1:8" s="5" customFormat="1" ht="24" customHeight="1" thickTop="1" thickBot="1" x14ac:dyDescent="0.25">
      <c r="A4" s="6" t="s">
        <v>2</v>
      </c>
      <c r="B4" s="6" t="s">
        <v>3</v>
      </c>
      <c r="C4" s="184" t="s">
        <v>4</v>
      </c>
      <c r="D4" s="184"/>
      <c r="E4" s="6" t="s">
        <v>5</v>
      </c>
      <c r="F4" s="184" t="s">
        <v>6</v>
      </c>
      <c r="G4" s="184"/>
      <c r="H4" s="184"/>
    </row>
    <row r="5" spans="1:8" s="5" customFormat="1" ht="63.75" customHeight="1" thickTop="1" thickBot="1" x14ac:dyDescent="0.25">
      <c r="A5" s="7" t="s">
        <v>323</v>
      </c>
      <c r="B5" s="7" t="s">
        <v>7</v>
      </c>
      <c r="C5" s="8" t="s">
        <v>8</v>
      </c>
      <c r="D5" s="8" t="s">
        <v>9</v>
      </c>
      <c r="E5" s="7" t="s">
        <v>326</v>
      </c>
      <c r="F5" s="7" t="s">
        <v>11</v>
      </c>
      <c r="G5" s="7" t="s">
        <v>12</v>
      </c>
      <c r="H5" s="8" t="s">
        <v>13</v>
      </c>
    </row>
    <row r="6" spans="1:8" s="5" customFormat="1" ht="13.5" thickTop="1" x14ac:dyDescent="0.2"/>
    <row r="7" spans="1:8" s="5" customFormat="1" ht="12.75" x14ac:dyDescent="0.2"/>
    <row r="8" spans="1:8" s="5" customFormat="1" ht="13.5" thickBot="1" x14ac:dyDescent="0.25">
      <c r="A8" s="4" t="s">
        <v>14</v>
      </c>
      <c r="D8" s="9"/>
    </row>
    <row r="9" spans="1:8" s="5" customFormat="1" ht="59.25" customHeight="1" thickTop="1" thickBot="1" x14ac:dyDescent="0.25">
      <c r="A9" s="10" t="s">
        <v>15</v>
      </c>
      <c r="B9" s="185" t="s">
        <v>16</v>
      </c>
      <c r="C9" s="186"/>
    </row>
    <row r="10" spans="1:8" s="5" customFormat="1" ht="11.25" customHeight="1" thickTop="1" x14ac:dyDescent="0.2"/>
    <row r="11" spans="1:8" s="5" customFormat="1" ht="13.5" customHeight="1" x14ac:dyDescent="0.2"/>
    <row r="12" spans="1:8" s="5" customFormat="1" ht="13.5" customHeight="1" thickBot="1" x14ac:dyDescent="0.25">
      <c r="A12" s="4" t="s">
        <v>17</v>
      </c>
    </row>
    <row r="13" spans="1:8" s="13" customFormat="1" ht="11.25" customHeight="1" thickTop="1" x14ac:dyDescent="0.2">
      <c r="A13" s="11" t="s">
        <v>18</v>
      </c>
      <c r="B13" s="12" t="s">
        <v>19</v>
      </c>
    </row>
    <row r="14" spans="1:8" s="5" customFormat="1" ht="15.75" customHeight="1" x14ac:dyDescent="0.2">
      <c r="A14" s="14" t="s">
        <v>299</v>
      </c>
      <c r="B14" s="15" t="s">
        <v>81</v>
      </c>
    </row>
    <row r="15" spans="1:8" s="5" customFormat="1" ht="14.25" customHeight="1" thickBot="1" x14ac:dyDescent="0.25">
      <c r="A15" s="16"/>
      <c r="B15" s="17" t="s">
        <v>82</v>
      </c>
    </row>
    <row r="16" spans="1:8" s="5" customFormat="1" ht="11.25" customHeight="1" thickTop="1" x14ac:dyDescent="0.2"/>
    <row r="17" spans="1:5" s="5" customFormat="1" ht="11.25" customHeight="1" x14ac:dyDescent="0.2"/>
    <row r="18" spans="1:5" s="5" customFormat="1" ht="11.25" customHeight="1" thickBot="1" x14ac:dyDescent="0.25">
      <c r="A18" s="4" t="s">
        <v>20</v>
      </c>
    </row>
    <row r="19" spans="1:5" s="13" customFormat="1" ht="21.75" customHeight="1" thickTop="1" x14ac:dyDescent="0.2">
      <c r="A19" s="18" t="s">
        <v>21</v>
      </c>
      <c r="B19" s="19" t="s">
        <v>22</v>
      </c>
      <c r="D19" s="18" t="s">
        <v>21</v>
      </c>
      <c r="E19" s="19" t="s">
        <v>22</v>
      </c>
    </row>
    <row r="20" spans="1:5" s="5" customFormat="1" ht="13.5" customHeight="1" x14ac:dyDescent="0.25">
      <c r="A20" s="20" t="s">
        <v>23</v>
      </c>
      <c r="B20" s="21">
        <v>6.4872340695525486</v>
      </c>
      <c r="D20" s="45" t="s">
        <v>32</v>
      </c>
      <c r="E20" s="180">
        <v>0.62276950749941729</v>
      </c>
    </row>
    <row r="21" spans="1:5" s="5" customFormat="1" ht="12.75" customHeight="1" x14ac:dyDescent="0.25">
      <c r="A21" s="20" t="s">
        <v>25</v>
      </c>
      <c r="B21" s="21">
        <v>5.9961212200893756</v>
      </c>
      <c r="D21" s="45" t="s">
        <v>35</v>
      </c>
      <c r="E21" s="180">
        <v>0.35445914535001904</v>
      </c>
    </row>
    <row r="22" spans="1:5" s="5" customFormat="1" ht="12.75" customHeight="1" x14ac:dyDescent="0.25">
      <c r="A22" s="20" t="s">
        <v>33</v>
      </c>
      <c r="B22" s="21">
        <v>4.6783022424556409</v>
      </c>
      <c r="D22" s="45" t="s">
        <v>285</v>
      </c>
      <c r="E22" s="46">
        <v>0</v>
      </c>
    </row>
    <row r="23" spans="1:5" s="5" customFormat="1" ht="12.75" customHeight="1" x14ac:dyDescent="0.2">
      <c r="A23" s="20" t="s">
        <v>34</v>
      </c>
      <c r="B23" s="21">
        <v>4.6443790598327341</v>
      </c>
      <c r="D23" s="22" t="s">
        <v>37</v>
      </c>
      <c r="E23" s="23">
        <v>97.960110238813783</v>
      </c>
    </row>
    <row r="24" spans="1:5" s="5" customFormat="1" ht="12.75" customHeight="1" x14ac:dyDescent="0.2">
      <c r="A24" s="20" t="s">
        <v>27</v>
      </c>
      <c r="B24" s="21">
        <v>4.5432120650509979</v>
      </c>
      <c r="D24" s="20" t="s">
        <v>39</v>
      </c>
      <c r="E24" s="21">
        <v>1.2601290994985048</v>
      </c>
    </row>
    <row r="25" spans="1:5" s="5" customFormat="1" ht="12.75" customHeight="1" x14ac:dyDescent="0.2">
      <c r="A25" s="20" t="s">
        <v>29</v>
      </c>
      <c r="B25" s="21">
        <v>4.2433220429175638</v>
      </c>
      <c r="D25" s="24" t="s">
        <v>41</v>
      </c>
      <c r="E25" s="25">
        <v>0.77976066168767111</v>
      </c>
    </row>
    <row r="26" spans="1:5" s="5" customFormat="1" ht="12.75" customHeight="1" thickBot="1" x14ac:dyDescent="0.25">
      <c r="A26" s="20" t="s">
        <v>38</v>
      </c>
      <c r="B26" s="21">
        <v>4.2347012961451211</v>
      </c>
      <c r="D26" s="26" t="s">
        <v>43</v>
      </c>
      <c r="E26" s="27">
        <f>+E24+E23+E25</f>
        <v>99.999999999999957</v>
      </c>
    </row>
    <row r="27" spans="1:5" s="5" customFormat="1" ht="12.75" customHeight="1" thickTop="1" x14ac:dyDescent="0.2">
      <c r="A27" s="20" t="s">
        <v>36</v>
      </c>
      <c r="B27" s="21">
        <v>3.9097696443044678</v>
      </c>
      <c r="D27" s="28"/>
      <c r="E27" s="29"/>
    </row>
    <row r="28" spans="1:5" s="5" customFormat="1" ht="12.75" customHeight="1" x14ac:dyDescent="0.25">
      <c r="A28" s="20" t="s">
        <v>45</v>
      </c>
      <c r="B28" s="21">
        <v>3.7899279718366508</v>
      </c>
      <c r="D28" s="187" t="s">
        <v>286</v>
      </c>
      <c r="E28" s="187"/>
    </row>
    <row r="29" spans="1:5" s="5" customFormat="1" ht="12.75" customHeight="1" x14ac:dyDescent="0.25">
      <c r="A29" s="20" t="s">
        <v>48</v>
      </c>
      <c r="B29" s="21">
        <v>3.6502012562882395</v>
      </c>
      <c r="D29" s="188" t="s">
        <v>287</v>
      </c>
      <c r="E29" s="188"/>
    </row>
    <row r="30" spans="1:5" s="5" customFormat="1" ht="12.75" customHeight="1" x14ac:dyDescent="0.2">
      <c r="A30" s="20" t="s">
        <v>47</v>
      </c>
      <c r="B30" s="21">
        <v>3.4634061690652316</v>
      </c>
    </row>
    <row r="31" spans="1:5" s="5" customFormat="1" ht="12.75" customHeight="1" x14ac:dyDescent="0.2">
      <c r="A31" s="20" t="s">
        <v>31</v>
      </c>
      <c r="B31" s="21">
        <v>3.1942872645879228</v>
      </c>
    </row>
    <row r="32" spans="1:5" s="5" customFormat="1" ht="12.75" customHeight="1" x14ac:dyDescent="0.2">
      <c r="A32" s="20" t="s">
        <v>62</v>
      </c>
      <c r="B32" s="21">
        <v>3.1164801171364842</v>
      </c>
    </row>
    <row r="33" spans="1:5" s="5" customFormat="1" ht="12.75" customHeight="1" x14ac:dyDescent="0.2">
      <c r="A33" s="20" t="s">
        <v>44</v>
      </c>
      <c r="B33" s="21">
        <v>2.867387123729447</v>
      </c>
      <c r="D33" s="32"/>
      <c r="E33" s="33"/>
    </row>
    <row r="34" spans="1:5" s="5" customFormat="1" ht="12.75" customHeight="1" x14ac:dyDescent="0.2">
      <c r="A34" s="20" t="s">
        <v>83</v>
      </c>
      <c r="B34" s="21">
        <v>2.7664422146614402</v>
      </c>
    </row>
    <row r="35" spans="1:5" s="5" customFormat="1" ht="12.75" customHeight="1" x14ac:dyDescent="0.2">
      <c r="A35" s="20" t="s">
        <v>50</v>
      </c>
      <c r="B35" s="21">
        <v>2.7421442480481106</v>
      </c>
    </row>
    <row r="36" spans="1:5" s="5" customFormat="1" ht="12.75" customHeight="1" x14ac:dyDescent="0.2">
      <c r="A36" s="20" t="s">
        <v>49</v>
      </c>
      <c r="B36" s="21">
        <v>2.547630577487598</v>
      </c>
    </row>
    <row r="37" spans="1:5" s="5" customFormat="1" ht="12.75" customHeight="1" x14ac:dyDescent="0.2">
      <c r="A37" s="20" t="s">
        <v>57</v>
      </c>
      <c r="B37" s="21">
        <v>2.4416408588463274</v>
      </c>
    </row>
    <row r="38" spans="1:5" s="5" customFormat="1" ht="12.75" customHeight="1" x14ac:dyDescent="0.2">
      <c r="A38" s="20" t="s">
        <v>42</v>
      </c>
      <c r="B38" s="21">
        <v>2.3785237545950553</v>
      </c>
    </row>
    <row r="39" spans="1:5" s="5" customFormat="1" ht="12.75" customHeight="1" x14ac:dyDescent="0.2">
      <c r="A39" s="20" t="s">
        <v>52</v>
      </c>
      <c r="B39" s="21">
        <v>2.2291841356635813</v>
      </c>
      <c r="D39" s="30"/>
      <c r="E39" s="31"/>
    </row>
    <row r="40" spans="1:5" s="5" customFormat="1" ht="12.75" customHeight="1" x14ac:dyDescent="0.2">
      <c r="A40" s="20" t="s">
        <v>61</v>
      </c>
      <c r="B40" s="21">
        <v>2.0375146027067448</v>
      </c>
      <c r="D40" s="32"/>
      <c r="E40" s="31"/>
    </row>
    <row r="41" spans="1:5" s="5" customFormat="1" ht="12.75" customHeight="1" x14ac:dyDescent="0.2">
      <c r="A41" s="20" t="s">
        <v>46</v>
      </c>
      <c r="B41" s="21">
        <v>1.9542437627279003</v>
      </c>
      <c r="D41" s="32"/>
      <c r="E41" s="31"/>
    </row>
    <row r="42" spans="1:5" s="5" customFormat="1" ht="12.75" customHeight="1" x14ac:dyDescent="0.2">
      <c r="A42" s="20" t="s">
        <v>56</v>
      </c>
      <c r="B42" s="21">
        <v>1.9324088101059704</v>
      </c>
      <c r="D42" s="32"/>
      <c r="E42" s="31"/>
    </row>
    <row r="43" spans="1:5" s="5" customFormat="1" ht="12.75" customHeight="1" x14ac:dyDescent="0.2">
      <c r="A43" s="20" t="s">
        <v>60</v>
      </c>
      <c r="B43" s="21">
        <v>1.8747805262862998</v>
      </c>
      <c r="D43" s="30"/>
      <c r="E43" s="31"/>
    </row>
    <row r="44" spans="1:5" s="5" customFormat="1" ht="12.75" customHeight="1" x14ac:dyDescent="0.2">
      <c r="A44" s="20" t="s">
        <v>84</v>
      </c>
      <c r="B44" s="21">
        <v>1.8357364429425678</v>
      </c>
      <c r="D44" s="32"/>
      <c r="E44" s="31"/>
    </row>
    <row r="45" spans="1:5" s="5" customFormat="1" ht="12.75" customHeight="1" x14ac:dyDescent="0.2">
      <c r="A45" s="20" t="s">
        <v>51</v>
      </c>
      <c r="B45" s="21">
        <v>1.7046690107561033</v>
      </c>
      <c r="D45" s="32"/>
      <c r="E45" s="31"/>
    </row>
    <row r="46" spans="1:5" s="5" customFormat="1" ht="12.75" customHeight="1" x14ac:dyDescent="0.2">
      <c r="A46" s="20" t="s">
        <v>53</v>
      </c>
      <c r="B46" s="21">
        <v>1.6752152021845446</v>
      </c>
      <c r="D46" s="32"/>
      <c r="E46" s="31"/>
    </row>
    <row r="47" spans="1:5" s="5" customFormat="1" ht="12.75" customHeight="1" x14ac:dyDescent="0.2">
      <c r="A47" s="20" t="s">
        <v>55</v>
      </c>
      <c r="B47" s="21">
        <v>1.6156277819166902</v>
      </c>
      <c r="D47" s="32"/>
      <c r="E47" s="31"/>
    </row>
    <row r="48" spans="1:5" s="5" customFormat="1" ht="12.75" customHeight="1" x14ac:dyDescent="0.2">
      <c r="A48" s="20" t="s">
        <v>26</v>
      </c>
      <c r="B48" s="21">
        <v>1.5739692772069849</v>
      </c>
      <c r="D48" s="32"/>
      <c r="E48" s="31"/>
    </row>
    <row r="49" spans="1:5" s="5" customFormat="1" ht="12.75" customHeight="1" x14ac:dyDescent="0.2">
      <c r="A49" s="20" t="s">
        <v>65</v>
      </c>
      <c r="B49" s="21">
        <v>1.4675961055376112</v>
      </c>
      <c r="D49" s="32"/>
      <c r="E49" s="31"/>
    </row>
    <row r="50" spans="1:5" s="5" customFormat="1" ht="12.75" customHeight="1" x14ac:dyDescent="0.2">
      <c r="A50" s="20" t="s">
        <v>58</v>
      </c>
      <c r="B50" s="21">
        <v>1.2486035395414623</v>
      </c>
      <c r="D50" s="32"/>
      <c r="E50" s="31"/>
    </row>
    <row r="51" spans="1:5" s="5" customFormat="1" ht="12.75" x14ac:dyDescent="0.2">
      <c r="A51" s="20" t="s">
        <v>64</v>
      </c>
      <c r="B51" s="21">
        <v>1.1270092620780656</v>
      </c>
    </row>
    <row r="52" spans="1:5" s="5" customFormat="1" ht="12.75" x14ac:dyDescent="0.2">
      <c r="A52" s="20" t="s">
        <v>24</v>
      </c>
      <c r="B52" s="21">
        <v>1.1180276908884106</v>
      </c>
    </row>
    <row r="53" spans="1:5" s="5" customFormat="1" ht="12.75" x14ac:dyDescent="0.2">
      <c r="A53" s="20" t="s">
        <v>63</v>
      </c>
      <c r="B53" s="21">
        <v>1.0192309337242587</v>
      </c>
    </row>
    <row r="54" spans="1:5" s="5" customFormat="1" ht="13.5" thickBot="1" x14ac:dyDescent="0.25">
      <c r="A54" s="34" t="s">
        <v>40</v>
      </c>
      <c r="B54" s="35">
        <v>0.8739513050662191</v>
      </c>
    </row>
    <row r="55" spans="1:5" s="5" customFormat="1" ht="13.5" thickTop="1" x14ac:dyDescent="0.2"/>
    <row r="56" spans="1:5" s="5" customFormat="1" ht="12.75" x14ac:dyDescent="0.2"/>
    <row r="57" spans="1:5" s="5" customFormat="1" ht="12.75" x14ac:dyDescent="0.2"/>
    <row r="58" spans="1:5" s="5" customFormat="1" ht="12.75" x14ac:dyDescent="0.2"/>
    <row r="59" spans="1:5" s="5" customFormat="1" ht="12.75" x14ac:dyDescent="0.2">
      <c r="A59" s="4" t="s">
        <v>66</v>
      </c>
    </row>
    <row r="60" spans="1:5" s="5" customFormat="1" ht="12.75" x14ac:dyDescent="0.2">
      <c r="A60" s="5" t="s">
        <v>300</v>
      </c>
    </row>
    <row r="61" spans="1:5" s="13" customFormat="1" ht="12.75" x14ac:dyDescent="0.2">
      <c r="A61" s="36" t="s">
        <v>67</v>
      </c>
      <c r="B61" s="37" t="s">
        <v>68</v>
      </c>
      <c r="C61" s="37" t="s">
        <v>69</v>
      </c>
      <c r="D61" s="37" t="s">
        <v>70</v>
      </c>
      <c r="E61" s="37" t="s">
        <v>71</v>
      </c>
    </row>
    <row r="62" spans="1:5" s="5" customFormat="1" ht="12.75" x14ac:dyDescent="0.2">
      <c r="A62" s="38" t="s">
        <v>72</v>
      </c>
      <c r="B62" s="39"/>
      <c r="C62" s="39"/>
      <c r="D62" s="39"/>
      <c r="E62" s="39"/>
    </row>
    <row r="63" spans="1:5" s="5" customFormat="1" ht="12.75" x14ac:dyDescent="0.2">
      <c r="A63" s="40" t="s">
        <v>73</v>
      </c>
      <c r="B63" s="41">
        <v>23.318797337617614</v>
      </c>
      <c r="C63" s="41">
        <v>12.531730086244309</v>
      </c>
      <c r="D63" s="41">
        <v>16.445930213685344</v>
      </c>
      <c r="E63" s="41">
        <v>10.702714505685407</v>
      </c>
    </row>
    <row r="64" spans="1:5" s="5" customFormat="1" ht="12.75" x14ac:dyDescent="0.2">
      <c r="A64" s="40" t="s">
        <v>74</v>
      </c>
      <c r="B64" s="41">
        <v>23.931242326152468</v>
      </c>
      <c r="C64" s="41">
        <v>13.651797322065518</v>
      </c>
      <c r="D64" s="41">
        <v>0</v>
      </c>
      <c r="E64" s="41">
        <v>13.286417376070347</v>
      </c>
    </row>
    <row r="65" spans="1:5" s="5" customFormat="1" ht="12.75" x14ac:dyDescent="0.2"/>
    <row r="66" spans="1:5" s="5" customFormat="1" ht="12.75" x14ac:dyDescent="0.2">
      <c r="A66" s="42" t="s">
        <v>75</v>
      </c>
      <c r="B66" s="43"/>
      <c r="C66" s="43"/>
      <c r="D66" s="43"/>
      <c r="E66" s="43"/>
    </row>
    <row r="67" spans="1:5" s="5" customFormat="1" ht="12.75" x14ac:dyDescent="0.2">
      <c r="A67" s="40" t="s">
        <v>76</v>
      </c>
      <c r="B67" s="41">
        <v>20.99362139678631</v>
      </c>
      <c r="C67" s="41">
        <v>12.149862842362303</v>
      </c>
      <c r="D67" s="41">
        <v>15.759993050332533</v>
      </c>
      <c r="E67" s="41">
        <v>9.5034844562003062</v>
      </c>
    </row>
    <row r="68" spans="1:5" s="5" customFormat="1" ht="12.75" x14ac:dyDescent="0.2"/>
    <row r="69" spans="1:5" s="5" customFormat="1" ht="12.75" x14ac:dyDescent="0.2"/>
    <row r="70" spans="1:5" s="5" customFormat="1" ht="12.75" x14ac:dyDescent="0.2">
      <c r="A70" s="44" t="s">
        <v>77</v>
      </c>
    </row>
    <row r="71" spans="1:5" s="5" customFormat="1" x14ac:dyDescent="0.2">
      <c r="A71" s="5" t="s">
        <v>78</v>
      </c>
      <c r="D71" s="2"/>
      <c r="E71" s="2"/>
    </row>
    <row r="72" spans="1:5" s="5" customFormat="1" x14ac:dyDescent="0.2">
      <c r="A72" s="5" t="s">
        <v>301</v>
      </c>
      <c r="D72" s="2"/>
      <c r="E72" s="2"/>
    </row>
    <row r="73" spans="1:5" s="5" customFormat="1" x14ac:dyDescent="0.2">
      <c r="A73" s="5" t="s">
        <v>79</v>
      </c>
      <c r="D73" s="2"/>
      <c r="E73" s="2"/>
    </row>
    <row r="74" spans="1:5" s="5" customFormat="1" x14ac:dyDescent="0.2">
      <c r="A74" s="5" t="s">
        <v>80</v>
      </c>
      <c r="D74" s="2"/>
      <c r="E74" s="2"/>
    </row>
  </sheetData>
  <mergeCells count="5">
    <mergeCell ref="C4:D4"/>
    <mergeCell ref="F4:H4"/>
    <mergeCell ref="B9:C9"/>
    <mergeCell ref="D28:E28"/>
    <mergeCell ref="D29:E2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sheetViews>
  <sheetFormatPr defaultRowHeight="14.25" x14ac:dyDescent="0.2"/>
  <cols>
    <col min="1" max="1" width="44.28515625" style="2" customWidth="1"/>
    <col min="2" max="2" width="30" style="2" customWidth="1"/>
    <col min="3" max="3" width="16.7109375" style="2" customWidth="1"/>
    <col min="4" max="4" width="18.140625" style="2" customWidth="1"/>
    <col min="5" max="5" width="20" style="2" customWidth="1"/>
    <col min="6" max="6" width="17.28515625" style="2" customWidth="1"/>
    <col min="7" max="7" width="20.28515625" style="2" customWidth="1"/>
    <col min="8" max="16384" width="9.140625" style="2"/>
  </cols>
  <sheetData>
    <row r="1" spans="1:7" s="71" customFormat="1" ht="19.5" x14ac:dyDescent="0.25">
      <c r="A1" s="1" t="s">
        <v>246</v>
      </c>
    </row>
    <row r="2" spans="1:7" s="71" customFormat="1" ht="17.25" customHeight="1" x14ac:dyDescent="0.25">
      <c r="A2" s="1"/>
    </row>
    <row r="4" spans="1:7" s="5" customFormat="1" ht="13.5" thickBot="1" x14ac:dyDescent="0.25">
      <c r="A4" s="4" t="s">
        <v>1</v>
      </c>
    </row>
    <row r="5" spans="1:7" s="5" customFormat="1" ht="26.25" customHeight="1" thickTop="1" thickBot="1" x14ac:dyDescent="0.25">
      <c r="A5" s="6" t="s">
        <v>2</v>
      </c>
      <c r="B5" s="6" t="s">
        <v>3</v>
      </c>
      <c r="C5" s="184" t="s">
        <v>4</v>
      </c>
      <c r="D5" s="184"/>
      <c r="E5" s="6" t="s">
        <v>5</v>
      </c>
      <c r="F5" s="189" t="s">
        <v>6</v>
      </c>
      <c r="G5" s="190"/>
    </row>
    <row r="6" spans="1:7" s="5" customFormat="1" ht="94.5" customHeight="1" thickTop="1" thickBot="1" x14ac:dyDescent="0.25">
      <c r="A6" s="7" t="s">
        <v>247</v>
      </c>
      <c r="B6" s="7" t="s">
        <v>248</v>
      </c>
      <c r="C6" s="7" t="s">
        <v>8</v>
      </c>
      <c r="D6" s="7" t="s">
        <v>86</v>
      </c>
      <c r="E6" s="7" t="s">
        <v>230</v>
      </c>
      <c r="F6" s="7" t="s">
        <v>249</v>
      </c>
      <c r="G6" s="7" t="s">
        <v>250</v>
      </c>
    </row>
    <row r="7" spans="1:7" s="5" customFormat="1" ht="13.5" thickTop="1" x14ac:dyDescent="0.2"/>
    <row r="8" spans="1:7" s="5" customFormat="1" ht="12.75" x14ac:dyDescent="0.2"/>
    <row r="9" spans="1:7" s="5" customFormat="1" ht="13.5" thickBot="1" x14ac:dyDescent="0.25">
      <c r="A9" s="4" t="s">
        <v>118</v>
      </c>
    </row>
    <row r="10" spans="1:7" s="5" customFormat="1" ht="49.5" customHeight="1" thickTop="1" thickBot="1" x14ac:dyDescent="0.25">
      <c r="A10" s="98" t="s">
        <v>15</v>
      </c>
      <c r="B10" s="185" t="s">
        <v>251</v>
      </c>
      <c r="C10" s="193"/>
      <c r="D10" s="186"/>
      <c r="F10" s="199"/>
      <c r="G10" s="199"/>
    </row>
    <row r="11" spans="1:7" s="5" customFormat="1" ht="13.5" thickTop="1" x14ac:dyDescent="0.2">
      <c r="D11" s="132"/>
    </row>
    <row r="12" spans="1:7" s="5" customFormat="1" ht="12.75" x14ac:dyDescent="0.2">
      <c r="D12" s="132"/>
    </row>
    <row r="13" spans="1:7" s="5" customFormat="1" ht="12.75" x14ac:dyDescent="0.2">
      <c r="A13" s="4" t="s">
        <v>211</v>
      </c>
    </row>
    <row r="14" spans="1:7" s="13" customFormat="1" ht="12.75" x14ac:dyDescent="0.2">
      <c r="A14" s="99" t="s">
        <v>18</v>
      </c>
      <c r="B14" s="99" t="s">
        <v>19</v>
      </c>
    </row>
    <row r="15" spans="1:7" s="5" customFormat="1" ht="12.75" x14ac:dyDescent="0.2">
      <c r="A15" s="100" t="s">
        <v>319</v>
      </c>
      <c r="B15" s="101" t="s">
        <v>297</v>
      </c>
    </row>
    <row r="16" spans="1:7" s="5" customFormat="1" ht="12.75" x14ac:dyDescent="0.2">
      <c r="A16" s="101"/>
      <c r="B16" s="101" t="s">
        <v>252</v>
      </c>
    </row>
    <row r="17" spans="1:7" s="5" customFormat="1" ht="12.75" x14ac:dyDescent="0.2"/>
    <row r="18" spans="1:7" s="5" customFormat="1" ht="12.75" x14ac:dyDescent="0.2"/>
    <row r="19" spans="1:7" s="5" customFormat="1" ht="13.5" thickBot="1" x14ac:dyDescent="0.25">
      <c r="A19" s="4" t="s">
        <v>20</v>
      </c>
    </row>
    <row r="20" spans="1:7" s="13" customFormat="1" ht="26.25" thickTop="1" x14ac:dyDescent="0.2">
      <c r="A20" s="18" t="s">
        <v>21</v>
      </c>
      <c r="B20" s="133" t="s">
        <v>235</v>
      </c>
      <c r="C20" s="19" t="s">
        <v>22</v>
      </c>
      <c r="E20" s="134"/>
      <c r="F20" s="134"/>
      <c r="G20" s="134"/>
    </row>
    <row r="21" spans="1:7" s="5" customFormat="1" ht="12" customHeight="1" x14ac:dyDescent="0.2">
      <c r="A21" s="135" t="s">
        <v>41</v>
      </c>
      <c r="B21" s="49"/>
      <c r="C21" s="57"/>
      <c r="E21" s="151"/>
      <c r="F21" s="152"/>
      <c r="G21" s="153"/>
    </row>
    <row r="22" spans="1:7" s="5" customFormat="1" ht="12" customHeight="1" x14ac:dyDescent="0.2">
      <c r="A22" s="136" t="s">
        <v>236</v>
      </c>
      <c r="B22" s="49"/>
      <c r="C22" s="21">
        <v>99.43812378047275</v>
      </c>
      <c r="E22" s="151"/>
      <c r="F22" s="152"/>
      <c r="G22" s="153"/>
    </row>
    <row r="23" spans="1:7" s="5" customFormat="1" ht="12" customHeight="1" x14ac:dyDescent="0.2">
      <c r="A23" s="154" t="s">
        <v>237</v>
      </c>
      <c r="B23" s="155"/>
      <c r="C23" s="156">
        <f>+C22</f>
        <v>99.43812378047275</v>
      </c>
      <c r="E23" s="151"/>
      <c r="F23" s="152"/>
      <c r="G23" s="153"/>
    </row>
    <row r="24" spans="1:7" s="5" customFormat="1" ht="12" customHeight="1" x14ac:dyDescent="0.2">
      <c r="A24" s="20" t="s">
        <v>253</v>
      </c>
      <c r="B24" s="49"/>
      <c r="C24" s="21">
        <v>0.56187621952725375</v>
      </c>
      <c r="E24" s="151"/>
      <c r="F24" s="152"/>
      <c r="G24" s="153"/>
    </row>
    <row r="25" spans="1:7" s="5" customFormat="1" ht="12" customHeight="1" thickBot="1" x14ac:dyDescent="0.25">
      <c r="A25" s="126" t="s">
        <v>43</v>
      </c>
      <c r="B25" s="140"/>
      <c r="C25" s="127">
        <f>+C24+C23</f>
        <v>100</v>
      </c>
      <c r="E25" s="30"/>
      <c r="F25" s="32"/>
      <c r="G25" s="157"/>
    </row>
    <row r="26" spans="1:7" s="5" customFormat="1" ht="12" customHeight="1" thickTop="1" x14ac:dyDescent="0.2">
      <c r="E26" s="30"/>
      <c r="F26" s="32"/>
      <c r="G26" s="157"/>
    </row>
    <row r="27" spans="1:7" s="5" customFormat="1" ht="12" customHeight="1" x14ac:dyDescent="0.2">
      <c r="E27" s="30"/>
      <c r="F27" s="32"/>
      <c r="G27" s="157"/>
    </row>
    <row r="28" spans="1:7" s="5" customFormat="1" ht="12.75" x14ac:dyDescent="0.2">
      <c r="A28" s="4" t="s">
        <v>254</v>
      </c>
      <c r="E28" s="102"/>
      <c r="F28" s="32"/>
      <c r="G28" s="118"/>
    </row>
    <row r="29" spans="1:7" s="5" customFormat="1" ht="12.75" x14ac:dyDescent="0.2">
      <c r="A29" s="44" t="s">
        <v>300</v>
      </c>
    </row>
    <row r="30" spans="1:7" s="5" customFormat="1" ht="12.75" x14ac:dyDescent="0.2">
      <c r="A30" s="145" t="s">
        <v>67</v>
      </c>
      <c r="B30" s="158" t="s">
        <v>68</v>
      </c>
      <c r="C30" s="158" t="s">
        <v>69</v>
      </c>
      <c r="D30" s="158" t="s">
        <v>70</v>
      </c>
      <c r="E30" s="158" t="s">
        <v>71</v>
      </c>
    </row>
    <row r="31" spans="1:7" s="5" customFormat="1" ht="12.75" x14ac:dyDescent="0.2">
      <c r="A31" s="66" t="s">
        <v>72</v>
      </c>
      <c r="B31" s="120"/>
      <c r="C31" s="120"/>
      <c r="D31" s="120"/>
      <c r="E31" s="148"/>
    </row>
    <row r="32" spans="1:7" s="5" customFormat="1" ht="12.75" x14ac:dyDescent="0.2">
      <c r="A32" s="159" t="s">
        <v>255</v>
      </c>
      <c r="B32" s="41">
        <v>-5.9619935217332216</v>
      </c>
      <c r="C32" s="41">
        <v>3.8314798531228433</v>
      </c>
      <c r="D32" s="41">
        <v>6.2177161157510374</v>
      </c>
      <c r="E32" s="41">
        <v>6.7687880029581038</v>
      </c>
    </row>
    <row r="33" spans="1:5" s="5" customFormat="1" ht="12.75" x14ac:dyDescent="0.2">
      <c r="A33" s="159" t="s">
        <v>256</v>
      </c>
      <c r="B33" s="68">
        <v>-5.3427520017158781</v>
      </c>
      <c r="C33" s="68">
        <v>4.2232107626861026</v>
      </c>
      <c r="D33" s="68">
        <v>0</v>
      </c>
      <c r="E33" s="68">
        <v>6.0641760672755396</v>
      </c>
    </row>
    <row r="34" spans="1:5" s="5" customFormat="1" ht="12.75" x14ac:dyDescent="0.2"/>
    <row r="35" spans="1:5" s="5" customFormat="1" ht="12.75" x14ac:dyDescent="0.2">
      <c r="A35" s="38" t="s">
        <v>75</v>
      </c>
      <c r="B35" s="43"/>
      <c r="C35" s="43"/>
      <c r="D35" s="43"/>
      <c r="E35" s="148"/>
    </row>
    <row r="36" spans="1:5" s="5" customFormat="1" ht="12.75" x14ac:dyDescent="0.2">
      <c r="A36" s="159" t="s">
        <v>243</v>
      </c>
      <c r="B36" s="120">
        <v>6.9594919354203144</v>
      </c>
      <c r="C36" s="120">
        <v>7.8855554076810108</v>
      </c>
      <c r="D36" s="120">
        <v>8.2793812153905133</v>
      </c>
      <c r="E36" s="120">
        <v>7.5470168402643312</v>
      </c>
    </row>
    <row r="37" spans="1:5" s="5" customFormat="1" ht="12.75" x14ac:dyDescent="0.2"/>
    <row r="38" spans="1:5" s="5" customFormat="1" ht="12.75" x14ac:dyDescent="0.2"/>
    <row r="39" spans="1:5" s="5" customFormat="1" ht="12.75" x14ac:dyDescent="0.2">
      <c r="A39" s="44" t="s">
        <v>77</v>
      </c>
    </row>
    <row r="40" spans="1:5" s="5" customFormat="1" ht="12.75" x14ac:dyDescent="0.2">
      <c r="A40" s="5" t="s">
        <v>257</v>
      </c>
    </row>
    <row r="41" spans="1:5" s="5" customFormat="1" ht="12.75" x14ac:dyDescent="0.2">
      <c r="A41" s="5" t="s">
        <v>301</v>
      </c>
    </row>
    <row r="42" spans="1:5" s="5" customFormat="1" ht="12.75" x14ac:dyDescent="0.2">
      <c r="A42" s="5" t="s">
        <v>79</v>
      </c>
    </row>
    <row r="43" spans="1:5" s="5" customFormat="1" ht="12.75" x14ac:dyDescent="0.2">
      <c r="A43" s="5" t="s">
        <v>185</v>
      </c>
    </row>
    <row r="44" spans="1:5" s="5" customFormat="1" x14ac:dyDescent="0.2">
      <c r="A44" s="2"/>
      <c r="B44" s="2"/>
      <c r="C44" s="2"/>
    </row>
    <row r="45" spans="1:5" s="5" customFormat="1" x14ac:dyDescent="0.2">
      <c r="A45" s="2"/>
      <c r="B45" s="2"/>
      <c r="C45" s="2"/>
    </row>
    <row r="46" spans="1:5" s="5" customFormat="1" ht="12.75" x14ac:dyDescent="0.2">
      <c r="A46" s="176" t="s">
        <v>245</v>
      </c>
      <c r="B46" s="176"/>
      <c r="C46" s="176"/>
    </row>
    <row r="49" spans="1:3" s="176" customFormat="1" x14ac:dyDescent="0.2">
      <c r="A49" s="2"/>
      <c r="B49" s="2"/>
      <c r="C49" s="2"/>
    </row>
  </sheetData>
  <mergeCells count="4">
    <mergeCell ref="C5:D5"/>
    <mergeCell ref="F5:G5"/>
    <mergeCell ref="B10:D10"/>
    <mergeCell ref="F10:G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sheetViews>
  <sheetFormatPr defaultRowHeight="14.25" x14ac:dyDescent="0.2"/>
  <cols>
    <col min="1" max="1" width="44.5703125" style="2" customWidth="1"/>
    <col min="2" max="2" width="22" style="2" customWidth="1"/>
    <col min="3" max="3" width="23" style="2" customWidth="1"/>
    <col min="4" max="4" width="18" style="2" customWidth="1"/>
    <col min="5" max="5" width="15.42578125" style="2" customWidth="1"/>
    <col min="6" max="7" width="17.85546875" style="2" customWidth="1"/>
    <col min="8" max="16384" width="9.140625" style="2"/>
  </cols>
  <sheetData>
    <row r="1" spans="1:7" ht="19.5" x14ac:dyDescent="0.25">
      <c r="A1" s="1" t="s">
        <v>258</v>
      </c>
    </row>
    <row r="2" spans="1:7" ht="15" customHeight="1" x14ac:dyDescent="0.25">
      <c r="A2" s="1"/>
    </row>
    <row r="4" spans="1:7" s="5" customFormat="1" ht="13.5" thickBot="1" x14ac:dyDescent="0.25">
      <c r="A4" s="4" t="s">
        <v>1</v>
      </c>
    </row>
    <row r="5" spans="1:7" s="5" customFormat="1" ht="25.5" customHeight="1" thickTop="1" thickBot="1" x14ac:dyDescent="0.25">
      <c r="A5" s="6" t="s">
        <v>2</v>
      </c>
      <c r="B5" s="6" t="s">
        <v>3</v>
      </c>
      <c r="C5" s="184" t="s">
        <v>4</v>
      </c>
      <c r="D5" s="184"/>
      <c r="E5" s="6" t="s">
        <v>5</v>
      </c>
      <c r="F5" s="189" t="s">
        <v>6</v>
      </c>
      <c r="G5" s="190"/>
    </row>
    <row r="6" spans="1:7" s="5" customFormat="1" ht="83.25" customHeight="1" thickTop="1" thickBot="1" x14ac:dyDescent="0.25">
      <c r="A6" s="7" t="s">
        <v>259</v>
      </c>
      <c r="B6" s="7" t="s">
        <v>7</v>
      </c>
      <c r="C6" s="7" t="s">
        <v>8</v>
      </c>
      <c r="D6" s="7" t="s">
        <v>260</v>
      </c>
      <c r="E6" s="7" t="s">
        <v>261</v>
      </c>
      <c r="F6" s="7" t="s">
        <v>330</v>
      </c>
      <c r="G6" s="7" t="s">
        <v>262</v>
      </c>
    </row>
    <row r="7" spans="1:7" s="5" customFormat="1" ht="13.5" thickTop="1" x14ac:dyDescent="0.2"/>
    <row r="8" spans="1:7" s="5" customFormat="1" ht="12.75" x14ac:dyDescent="0.2"/>
    <row r="9" spans="1:7" s="5" customFormat="1" ht="13.5" thickBot="1" x14ac:dyDescent="0.25">
      <c r="A9" s="4" t="s">
        <v>118</v>
      </c>
    </row>
    <row r="10" spans="1:7" s="5" customFormat="1" ht="69.75" customHeight="1" thickTop="1" thickBot="1" x14ac:dyDescent="0.25">
      <c r="A10" s="98" t="s">
        <v>15</v>
      </c>
      <c r="B10" s="185" t="s">
        <v>263</v>
      </c>
      <c r="C10" s="186"/>
      <c r="F10" s="160"/>
    </row>
    <row r="11" spans="1:7" s="5" customFormat="1" ht="13.5" thickTop="1" x14ac:dyDescent="0.2"/>
    <row r="12" spans="1:7" s="5" customFormat="1" ht="12.75" x14ac:dyDescent="0.2"/>
    <row r="13" spans="1:7" s="5" customFormat="1" ht="12.75" x14ac:dyDescent="0.2">
      <c r="A13" s="4" t="s">
        <v>211</v>
      </c>
    </row>
    <row r="14" spans="1:7" s="13" customFormat="1" ht="12.75" x14ac:dyDescent="0.2">
      <c r="A14" s="99" t="s">
        <v>18</v>
      </c>
      <c r="B14" s="99" t="s">
        <v>19</v>
      </c>
    </row>
    <row r="15" spans="1:7" s="5" customFormat="1" ht="12.75" x14ac:dyDescent="0.2">
      <c r="A15" s="100" t="s">
        <v>320</v>
      </c>
      <c r="B15" s="101" t="s">
        <v>297</v>
      </c>
    </row>
    <row r="16" spans="1:7" s="5" customFormat="1" ht="12.75" x14ac:dyDescent="0.2">
      <c r="A16" s="101"/>
      <c r="B16" s="101" t="s">
        <v>264</v>
      </c>
    </row>
    <row r="17" spans="1:7" s="5" customFormat="1" ht="12.75" x14ac:dyDescent="0.2"/>
    <row r="18" spans="1:7" s="5" customFormat="1" ht="12.75" x14ac:dyDescent="0.2"/>
    <row r="19" spans="1:7" s="5" customFormat="1" ht="13.5" thickBot="1" x14ac:dyDescent="0.25">
      <c r="A19" s="4" t="s">
        <v>20</v>
      </c>
    </row>
    <row r="20" spans="1:7" s="5" customFormat="1" ht="13.5" thickTop="1" x14ac:dyDescent="0.2">
      <c r="A20" s="18" t="s">
        <v>21</v>
      </c>
      <c r="B20" s="133" t="s">
        <v>235</v>
      </c>
      <c r="C20" s="19" t="s">
        <v>22</v>
      </c>
      <c r="D20" s="144"/>
      <c r="E20" s="161"/>
      <c r="F20" s="144"/>
      <c r="G20" s="134"/>
    </row>
    <row r="21" spans="1:7" s="5" customFormat="1" ht="12.75" x14ac:dyDescent="0.2">
      <c r="A21" s="135" t="s">
        <v>41</v>
      </c>
      <c r="B21" s="49"/>
      <c r="C21" s="21"/>
      <c r="D21" s="144"/>
      <c r="E21" s="102"/>
      <c r="F21" s="144"/>
      <c r="G21" s="118"/>
    </row>
    <row r="22" spans="1:7" s="5" customFormat="1" ht="12.75" x14ac:dyDescent="0.2">
      <c r="A22" s="136" t="s">
        <v>236</v>
      </c>
      <c r="B22" s="49"/>
      <c r="C22" s="162">
        <v>99.251258857288704</v>
      </c>
      <c r="D22" s="144"/>
      <c r="E22" s="102"/>
      <c r="F22" s="144"/>
      <c r="G22" s="118"/>
    </row>
    <row r="23" spans="1:7" s="5" customFormat="1" ht="12.75" x14ac:dyDescent="0.2">
      <c r="A23" s="137" t="s">
        <v>237</v>
      </c>
      <c r="B23" s="138"/>
      <c r="C23" s="139">
        <f>+C22</f>
        <v>99.251258857288704</v>
      </c>
      <c r="D23" s="144"/>
      <c r="E23" s="102"/>
      <c r="F23" s="144"/>
      <c r="G23" s="118"/>
    </row>
    <row r="24" spans="1:7" s="5" customFormat="1" ht="12.75" x14ac:dyDescent="0.2">
      <c r="A24" s="177" t="s">
        <v>253</v>
      </c>
      <c r="B24" s="49"/>
      <c r="C24" s="21">
        <v>0.74874114271129177</v>
      </c>
      <c r="D24" s="144"/>
      <c r="E24" s="102"/>
      <c r="F24" s="144"/>
      <c r="G24" s="118"/>
    </row>
    <row r="25" spans="1:7" s="5" customFormat="1" ht="13.5" thickBot="1" x14ac:dyDescent="0.25">
      <c r="A25" s="126" t="s">
        <v>43</v>
      </c>
      <c r="B25" s="140"/>
      <c r="C25" s="127">
        <f>+C24+C23</f>
        <v>100</v>
      </c>
      <c r="D25" s="163"/>
      <c r="E25" s="102"/>
      <c r="F25" s="144"/>
      <c r="G25" s="118"/>
    </row>
    <row r="26" spans="1:7" s="5" customFormat="1" ht="13.5" thickTop="1" x14ac:dyDescent="0.2">
      <c r="D26" s="163"/>
      <c r="E26" s="102"/>
      <c r="F26" s="144"/>
      <c r="G26" s="118"/>
    </row>
    <row r="27" spans="1:7" s="5" customFormat="1" ht="14.25" customHeight="1" x14ac:dyDescent="0.2">
      <c r="D27" s="144"/>
      <c r="E27" s="102"/>
      <c r="F27" s="144"/>
      <c r="G27" s="118"/>
    </row>
    <row r="28" spans="1:7" s="5" customFormat="1" ht="12.75" x14ac:dyDescent="0.2">
      <c r="A28" s="4" t="s">
        <v>265</v>
      </c>
      <c r="D28" s="163"/>
      <c r="E28" s="164"/>
      <c r="F28" s="144"/>
      <c r="G28" s="165"/>
    </row>
    <row r="29" spans="1:7" s="5" customFormat="1" ht="12.75" x14ac:dyDescent="0.2">
      <c r="A29" s="44" t="s">
        <v>300</v>
      </c>
      <c r="D29" s="144"/>
      <c r="E29" s="102"/>
      <c r="F29" s="144"/>
      <c r="G29" s="150"/>
    </row>
    <row r="30" spans="1:7" s="5" customFormat="1" ht="12.75" x14ac:dyDescent="0.2">
      <c r="A30" s="158" t="s">
        <v>67</v>
      </c>
      <c r="B30" s="146" t="s">
        <v>68</v>
      </c>
      <c r="C30" s="146" t="s">
        <v>69</v>
      </c>
      <c r="D30" s="146" t="s">
        <v>70</v>
      </c>
      <c r="E30" s="146" t="s">
        <v>71</v>
      </c>
      <c r="F30" s="144"/>
      <c r="G30" s="62"/>
    </row>
    <row r="31" spans="1:7" s="5" customFormat="1" ht="12.75" x14ac:dyDescent="0.2">
      <c r="A31" s="38" t="s">
        <v>72</v>
      </c>
      <c r="D31" s="41"/>
      <c r="E31" s="148"/>
    </row>
    <row r="32" spans="1:7" s="5" customFormat="1" ht="12.75" x14ac:dyDescent="0.2">
      <c r="A32" s="159" t="s">
        <v>266</v>
      </c>
      <c r="B32" s="41">
        <v>-5.541601318074763</v>
      </c>
      <c r="C32" s="41">
        <v>3.9438714100838768</v>
      </c>
      <c r="D32" s="41">
        <v>6.3909240678278412</v>
      </c>
      <c r="E32" s="41">
        <v>6.1084627465229469</v>
      </c>
    </row>
    <row r="33" spans="1:5" s="13" customFormat="1" ht="12.75" x14ac:dyDescent="0.2">
      <c r="A33" s="159" t="s">
        <v>267</v>
      </c>
      <c r="B33" s="41">
        <v>-5.2844867095588111</v>
      </c>
      <c r="C33" s="41">
        <v>4.2301113359735965</v>
      </c>
      <c r="D33" s="68">
        <v>0</v>
      </c>
      <c r="E33" s="68">
        <v>6.1038406046664662</v>
      </c>
    </row>
    <row r="34" spans="1:5" s="5" customFormat="1" ht="12.75" x14ac:dyDescent="0.2"/>
    <row r="35" spans="1:5" s="5" customFormat="1" ht="12.75" x14ac:dyDescent="0.2">
      <c r="A35" s="38" t="s">
        <v>75</v>
      </c>
      <c r="B35" s="43"/>
      <c r="C35" s="43"/>
      <c r="D35" s="43"/>
      <c r="E35" s="148"/>
    </row>
    <row r="36" spans="1:5" s="5" customFormat="1" ht="12.75" x14ac:dyDescent="0.2">
      <c r="A36" s="159" t="s">
        <v>268</v>
      </c>
      <c r="B36" s="41">
        <v>8.8212112496124373</v>
      </c>
      <c r="C36" s="41">
        <v>9.0652152750460235</v>
      </c>
      <c r="D36" s="41">
        <v>9.0790868987513651</v>
      </c>
      <c r="E36" s="41">
        <v>7.0029648541550138</v>
      </c>
    </row>
    <row r="37" spans="1:5" s="5" customFormat="1" ht="12.75" x14ac:dyDescent="0.2"/>
    <row r="38" spans="1:5" s="5" customFormat="1" ht="12.75" x14ac:dyDescent="0.2"/>
    <row r="39" spans="1:5" s="5" customFormat="1" ht="12.75" x14ac:dyDescent="0.2">
      <c r="A39" s="44" t="s">
        <v>77</v>
      </c>
    </row>
    <row r="40" spans="1:5" s="5" customFormat="1" ht="12.75" x14ac:dyDescent="0.2">
      <c r="A40" s="5" t="s">
        <v>78</v>
      </c>
    </row>
    <row r="41" spans="1:5" s="5" customFormat="1" ht="12.75" x14ac:dyDescent="0.2">
      <c r="A41" s="5" t="s">
        <v>301</v>
      </c>
    </row>
    <row r="42" spans="1:5" s="5" customFormat="1" ht="12.75" x14ac:dyDescent="0.2">
      <c r="A42" s="5" t="s">
        <v>79</v>
      </c>
    </row>
    <row r="43" spans="1:5" s="5" customFormat="1" ht="12.75" x14ac:dyDescent="0.2">
      <c r="A43" s="5" t="s">
        <v>185</v>
      </c>
    </row>
    <row r="44" spans="1:5" s="5" customFormat="1" x14ac:dyDescent="0.2">
      <c r="A44" s="2"/>
      <c r="B44" s="2"/>
      <c r="C44" s="2"/>
    </row>
    <row r="45" spans="1:5" s="5" customFormat="1" x14ac:dyDescent="0.2">
      <c r="A45" s="2"/>
      <c r="B45" s="2"/>
      <c r="C45" s="2"/>
    </row>
    <row r="46" spans="1:5" s="5" customFormat="1" ht="12.75" x14ac:dyDescent="0.2">
      <c r="A46" s="176" t="s">
        <v>245</v>
      </c>
      <c r="B46" s="176"/>
      <c r="C46" s="176"/>
    </row>
    <row r="49" spans="1:3" s="176" customFormat="1" x14ac:dyDescent="0.2">
      <c r="A49" s="2"/>
      <c r="B49" s="2"/>
      <c r="C49" s="2"/>
    </row>
  </sheetData>
  <mergeCells count="3">
    <mergeCell ref="C5:D5"/>
    <mergeCell ref="F5:G5"/>
    <mergeCell ref="B10:C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heetViews>
  <sheetFormatPr defaultRowHeight="14.25" x14ac:dyDescent="0.2"/>
  <cols>
    <col min="1" max="1" width="45.85546875" style="2" customWidth="1"/>
    <col min="2" max="2" width="17.85546875" style="2" customWidth="1"/>
    <col min="3" max="3" width="14.85546875" style="2" customWidth="1"/>
    <col min="4" max="4" width="18.28515625" style="2" customWidth="1"/>
    <col min="5" max="5" width="16.42578125" style="2" customWidth="1"/>
    <col min="6" max="6" width="19.140625" style="2" customWidth="1"/>
    <col min="7" max="7" width="20.7109375" style="2" customWidth="1"/>
    <col min="8" max="16384" width="9.140625" style="2"/>
  </cols>
  <sheetData>
    <row r="1" spans="1:7" s="71" customFormat="1" ht="19.5" x14ac:dyDescent="0.25">
      <c r="A1" s="1" t="s">
        <v>269</v>
      </c>
    </row>
    <row r="2" spans="1:7" s="71" customFormat="1" ht="14.25" customHeight="1" x14ac:dyDescent="0.25">
      <c r="A2" s="1"/>
    </row>
    <row r="4" spans="1:7" s="5" customFormat="1" ht="13.5" thickBot="1" x14ac:dyDescent="0.25">
      <c r="A4" s="4" t="s">
        <v>1</v>
      </c>
    </row>
    <row r="5" spans="1:7" s="5" customFormat="1" ht="25.5" customHeight="1" thickTop="1" thickBot="1" x14ac:dyDescent="0.25">
      <c r="A5" s="6" t="s">
        <v>2</v>
      </c>
      <c r="B5" s="6" t="s">
        <v>3</v>
      </c>
      <c r="C5" s="184" t="s">
        <v>4</v>
      </c>
      <c r="D5" s="184"/>
      <c r="E5" s="6" t="s">
        <v>5</v>
      </c>
      <c r="F5" s="189" t="s">
        <v>6</v>
      </c>
      <c r="G5" s="190"/>
    </row>
    <row r="6" spans="1:7" s="5" customFormat="1" ht="63.75" customHeight="1" thickTop="1" thickBot="1" x14ac:dyDescent="0.25">
      <c r="A6" s="7" t="s">
        <v>270</v>
      </c>
      <c r="B6" s="7" t="s">
        <v>7</v>
      </c>
      <c r="C6" s="7" t="s">
        <v>8</v>
      </c>
      <c r="D6" s="7" t="s">
        <v>271</v>
      </c>
      <c r="E6" s="7" t="s">
        <v>333</v>
      </c>
      <c r="F6" s="7" t="s">
        <v>272</v>
      </c>
      <c r="G6" s="7" t="s">
        <v>273</v>
      </c>
    </row>
    <row r="7" spans="1:7" s="5" customFormat="1" ht="13.5" thickTop="1" x14ac:dyDescent="0.2"/>
    <row r="8" spans="1:7" s="5" customFormat="1" ht="12.75" x14ac:dyDescent="0.2"/>
    <row r="9" spans="1:7" s="5" customFormat="1" ht="13.5" thickBot="1" x14ac:dyDescent="0.25">
      <c r="A9" s="4" t="s">
        <v>118</v>
      </c>
    </row>
    <row r="10" spans="1:7" s="5" customFormat="1" ht="52.5" customHeight="1" thickTop="1" thickBot="1" x14ac:dyDescent="0.25">
      <c r="A10" s="166" t="s">
        <v>15</v>
      </c>
      <c r="B10" s="185" t="s">
        <v>274</v>
      </c>
      <c r="C10" s="193"/>
      <c r="D10" s="200"/>
      <c r="E10" s="167"/>
    </row>
    <row r="11" spans="1:7" s="5" customFormat="1" ht="13.5" thickTop="1" x14ac:dyDescent="0.2"/>
    <row r="12" spans="1:7" s="5" customFormat="1" ht="12.75" x14ac:dyDescent="0.2"/>
    <row r="13" spans="1:7" s="5" customFormat="1" ht="12.75" x14ac:dyDescent="0.2">
      <c r="A13" s="4" t="s">
        <v>211</v>
      </c>
    </row>
    <row r="14" spans="1:7" s="13" customFormat="1" ht="12.75" x14ac:dyDescent="0.2">
      <c r="A14" s="99" t="s">
        <v>18</v>
      </c>
      <c r="B14" s="99" t="s">
        <v>19</v>
      </c>
    </row>
    <row r="15" spans="1:7" s="5" customFormat="1" ht="12.75" x14ac:dyDescent="0.2">
      <c r="A15" s="100" t="s">
        <v>321</v>
      </c>
      <c r="B15" s="101" t="s">
        <v>298</v>
      </c>
    </row>
    <row r="16" spans="1:7" s="5" customFormat="1" ht="12.75" x14ac:dyDescent="0.2">
      <c r="A16" s="101"/>
      <c r="B16" s="101" t="s">
        <v>275</v>
      </c>
    </row>
    <row r="17" spans="1:6" s="5" customFormat="1" ht="12.75" x14ac:dyDescent="0.2"/>
    <row r="18" spans="1:6" s="5" customFormat="1" ht="12.75" x14ac:dyDescent="0.2"/>
    <row r="19" spans="1:6" s="5" customFormat="1" ht="13.5" thickBot="1" x14ac:dyDescent="0.25">
      <c r="A19" s="4" t="s">
        <v>20</v>
      </c>
    </row>
    <row r="20" spans="1:6" s="13" customFormat="1" ht="26.25" thickTop="1" x14ac:dyDescent="0.2">
      <c r="A20" s="18" t="s">
        <v>21</v>
      </c>
      <c r="B20" s="133" t="s">
        <v>235</v>
      </c>
      <c r="C20" s="19" t="s">
        <v>22</v>
      </c>
      <c r="D20" s="150"/>
      <c r="E20" s="134"/>
      <c r="F20" s="134"/>
    </row>
    <row r="21" spans="1:6" s="5" customFormat="1" ht="12.75" customHeight="1" x14ac:dyDescent="0.2">
      <c r="A21" s="168" t="s">
        <v>41</v>
      </c>
      <c r="B21" s="169" t="s">
        <v>276</v>
      </c>
      <c r="C21" s="80" t="s">
        <v>276</v>
      </c>
      <c r="D21" s="144"/>
      <c r="E21" s="102"/>
      <c r="F21" s="118"/>
    </row>
    <row r="22" spans="1:6" s="5" customFormat="1" ht="12.75" customHeight="1" x14ac:dyDescent="0.2">
      <c r="A22" s="170" t="s">
        <v>236</v>
      </c>
      <c r="B22" s="169" t="s">
        <v>277</v>
      </c>
      <c r="C22" s="80">
        <v>97.706352114468757</v>
      </c>
      <c r="D22" s="144"/>
      <c r="E22" s="102"/>
      <c r="F22" s="118"/>
    </row>
    <row r="23" spans="1:6" s="5" customFormat="1" ht="12.75" customHeight="1" x14ac:dyDescent="0.2">
      <c r="A23" s="170"/>
      <c r="B23" s="169"/>
      <c r="C23" s="80"/>
      <c r="D23" s="144"/>
      <c r="E23" s="102"/>
      <c r="F23" s="118"/>
    </row>
    <row r="24" spans="1:6" s="5" customFormat="1" ht="12.75" customHeight="1" x14ac:dyDescent="0.2">
      <c r="A24" s="171" t="s">
        <v>237</v>
      </c>
      <c r="B24" s="172" t="s">
        <v>276</v>
      </c>
      <c r="C24" s="173">
        <f>+C22</f>
        <v>97.706352114468757</v>
      </c>
      <c r="D24" s="144"/>
      <c r="E24" s="102"/>
      <c r="F24" s="118"/>
    </row>
    <row r="25" spans="1:6" s="5" customFormat="1" ht="12.75" customHeight="1" thickBot="1" x14ac:dyDescent="0.25">
      <c r="A25" s="178" t="s">
        <v>238</v>
      </c>
      <c r="B25" s="174" t="s">
        <v>276</v>
      </c>
      <c r="C25" s="179">
        <v>2.2936478855312314</v>
      </c>
      <c r="D25" s="144"/>
      <c r="E25" s="102"/>
      <c r="F25" s="118"/>
    </row>
    <row r="26" spans="1:6" s="5" customFormat="1" ht="12.75" customHeight="1" thickTop="1" thickBot="1" x14ac:dyDescent="0.25">
      <c r="A26" s="126" t="s">
        <v>43</v>
      </c>
      <c r="B26" s="140"/>
      <c r="C26" s="127">
        <f>+C24+C25</f>
        <v>99.999999999999986</v>
      </c>
      <c r="D26" s="144"/>
      <c r="E26" s="102"/>
      <c r="F26" s="118"/>
    </row>
    <row r="27" spans="1:6" s="5" customFormat="1" ht="12.75" customHeight="1" thickTop="1" x14ac:dyDescent="0.2">
      <c r="D27" s="144"/>
      <c r="E27" s="164"/>
      <c r="F27" s="165"/>
    </row>
    <row r="28" spans="1:6" s="5" customFormat="1" ht="12.75" customHeight="1" x14ac:dyDescent="0.2">
      <c r="D28" s="144"/>
      <c r="E28" s="102"/>
      <c r="F28" s="150"/>
    </row>
    <row r="29" spans="1:6" s="5" customFormat="1" ht="12.75" x14ac:dyDescent="0.2">
      <c r="D29" s="144"/>
      <c r="E29" s="61"/>
      <c r="F29" s="62"/>
    </row>
    <row r="30" spans="1:6" s="5" customFormat="1" ht="12.75" x14ac:dyDescent="0.2">
      <c r="A30" s="4" t="s">
        <v>278</v>
      </c>
    </row>
    <row r="31" spans="1:6" s="5" customFormat="1" ht="12.75" x14ac:dyDescent="0.2">
      <c r="A31" s="44" t="s">
        <v>300</v>
      </c>
    </row>
    <row r="32" spans="1:6" s="5" customFormat="1" ht="12.75" x14ac:dyDescent="0.2">
      <c r="A32" s="158" t="s">
        <v>67</v>
      </c>
      <c r="B32" s="158" t="s">
        <v>68</v>
      </c>
      <c r="C32" s="158" t="s">
        <v>69</v>
      </c>
      <c r="D32" s="158" t="s">
        <v>70</v>
      </c>
      <c r="E32" s="158" t="s">
        <v>71</v>
      </c>
    </row>
    <row r="33" spans="1:5" s="5" customFormat="1" ht="12.75" x14ac:dyDescent="0.2">
      <c r="A33" s="66" t="s">
        <v>72</v>
      </c>
      <c r="B33" s="120"/>
      <c r="C33" s="120"/>
      <c r="D33" s="120"/>
      <c r="E33" s="148"/>
    </row>
    <row r="34" spans="1:5" s="13" customFormat="1" ht="12.75" x14ac:dyDescent="0.2">
      <c r="A34" s="149" t="s">
        <v>279</v>
      </c>
      <c r="B34" s="120">
        <v>-7.2102642358043649</v>
      </c>
      <c r="C34" s="120">
        <v>2.2759605582704623</v>
      </c>
      <c r="D34" s="120">
        <v>4.096037218039883</v>
      </c>
      <c r="E34" s="120">
        <v>5.3237692424408678</v>
      </c>
    </row>
    <row r="35" spans="1:5" s="5" customFormat="1" ht="12.75" x14ac:dyDescent="0.2">
      <c r="A35" s="149" t="s">
        <v>280</v>
      </c>
      <c r="B35" s="68">
        <v>-6.4775012816973625</v>
      </c>
      <c r="C35" s="68">
        <v>2.9439065261061659</v>
      </c>
      <c r="D35" s="68">
        <v>0</v>
      </c>
      <c r="E35" s="68">
        <v>3.7580917526872426</v>
      </c>
    </row>
    <row r="36" spans="1:5" s="5" customFormat="1" ht="12.75" x14ac:dyDescent="0.2">
      <c r="A36" s="39"/>
      <c r="B36" s="39"/>
      <c r="C36" s="39"/>
      <c r="D36" s="39"/>
      <c r="E36" s="39"/>
    </row>
    <row r="37" spans="1:5" s="5" customFormat="1" ht="12.75" x14ac:dyDescent="0.2">
      <c r="A37" s="97" t="s">
        <v>75</v>
      </c>
      <c r="B37" s="86"/>
      <c r="C37" s="86"/>
      <c r="D37" s="86"/>
      <c r="E37" s="148"/>
    </row>
    <row r="38" spans="1:5" s="5" customFormat="1" ht="12.75" x14ac:dyDescent="0.2">
      <c r="A38" s="149" t="s">
        <v>331</v>
      </c>
      <c r="B38" s="120">
        <v>10.947545677824388</v>
      </c>
      <c r="C38" s="120">
        <v>10.668871647920209</v>
      </c>
      <c r="D38" s="120">
        <v>9.4237879526985591</v>
      </c>
      <c r="E38" s="120">
        <v>9.1552714103859465</v>
      </c>
    </row>
    <row r="39" spans="1:5" s="5" customFormat="1" ht="12.75" x14ac:dyDescent="0.2"/>
    <row r="40" spans="1:5" s="5" customFormat="1" ht="12.75" x14ac:dyDescent="0.2"/>
    <row r="41" spans="1:5" s="5" customFormat="1" ht="12.75" x14ac:dyDescent="0.2">
      <c r="A41" s="44" t="s">
        <v>77</v>
      </c>
    </row>
    <row r="42" spans="1:5" s="5" customFormat="1" ht="12.75" x14ac:dyDescent="0.2">
      <c r="A42" s="5" t="s">
        <v>78</v>
      </c>
    </row>
    <row r="43" spans="1:5" s="5" customFormat="1" ht="12.75" x14ac:dyDescent="0.2">
      <c r="A43" s="5" t="s">
        <v>322</v>
      </c>
    </row>
    <row r="44" spans="1:5" s="5" customFormat="1" ht="12.75" x14ac:dyDescent="0.2">
      <c r="A44" s="5" t="s">
        <v>79</v>
      </c>
    </row>
    <row r="45" spans="1:5" s="5" customFormat="1" ht="12.75" x14ac:dyDescent="0.2">
      <c r="A45" s="5" t="s">
        <v>185</v>
      </c>
    </row>
    <row r="46" spans="1:5" s="5" customFormat="1" x14ac:dyDescent="0.2">
      <c r="A46" s="2"/>
      <c r="B46" s="2"/>
      <c r="C46" s="2"/>
    </row>
    <row r="47" spans="1:5" s="5" customFormat="1" x14ac:dyDescent="0.2">
      <c r="A47" s="2"/>
      <c r="B47" s="2"/>
      <c r="C47" s="2"/>
    </row>
    <row r="48" spans="1:5" x14ac:dyDescent="0.2">
      <c r="A48" s="176" t="s">
        <v>245</v>
      </c>
      <c r="B48" s="176"/>
      <c r="C48" s="176"/>
    </row>
    <row r="50" spans="1:3" s="176" customFormat="1" x14ac:dyDescent="0.2">
      <c r="A50" s="2"/>
      <c r="B50" s="2"/>
      <c r="C50" s="2"/>
    </row>
  </sheetData>
  <mergeCells count="3">
    <mergeCell ref="C5:D5"/>
    <mergeCell ref="F5:G5"/>
    <mergeCell ref="B10:D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workbookViewId="0">
      <selection activeCell="E9" sqref="E9"/>
    </sheetView>
  </sheetViews>
  <sheetFormatPr defaultRowHeight="14.25" x14ac:dyDescent="0.2"/>
  <cols>
    <col min="1" max="1" width="40" style="2" customWidth="1"/>
    <col min="2" max="2" width="23.7109375" style="2" customWidth="1"/>
    <col min="3" max="3" width="20.85546875" style="2" customWidth="1"/>
    <col min="4" max="4" width="29" style="2" customWidth="1"/>
    <col min="5" max="5" width="13.7109375" style="2" customWidth="1"/>
    <col min="6" max="6" width="19.140625" style="2" customWidth="1"/>
    <col min="7" max="7" width="13.85546875" style="2" customWidth="1"/>
    <col min="8" max="8" width="17.140625" style="2" customWidth="1"/>
    <col min="9" max="16384" width="9.140625" style="2"/>
  </cols>
  <sheetData>
    <row r="1" spans="1:8" ht="19.5" x14ac:dyDescent="0.25">
      <c r="A1" s="1" t="s">
        <v>85</v>
      </c>
    </row>
    <row r="3" spans="1:8" s="5" customFormat="1" ht="13.5" thickBot="1" x14ac:dyDescent="0.25">
      <c r="A3" s="4" t="s">
        <v>1</v>
      </c>
    </row>
    <row r="4" spans="1:8" s="5" customFormat="1" ht="30" customHeight="1" thickTop="1" thickBot="1" x14ac:dyDescent="0.25">
      <c r="A4" s="6" t="s">
        <v>2</v>
      </c>
      <c r="B4" s="6" t="s">
        <v>3</v>
      </c>
      <c r="C4" s="184" t="s">
        <v>4</v>
      </c>
      <c r="D4" s="184"/>
      <c r="E4" s="6" t="s">
        <v>5</v>
      </c>
      <c r="F4" s="184" t="s">
        <v>6</v>
      </c>
      <c r="G4" s="184"/>
      <c r="H4" s="184"/>
    </row>
    <row r="5" spans="1:8" s="5" customFormat="1" ht="102.75" customHeight="1" thickTop="1" thickBot="1" x14ac:dyDescent="0.25">
      <c r="A5" s="7" t="s">
        <v>324</v>
      </c>
      <c r="B5" s="7" t="s">
        <v>7</v>
      </c>
      <c r="C5" s="8" t="s">
        <v>8</v>
      </c>
      <c r="D5" s="8" t="s">
        <v>86</v>
      </c>
      <c r="E5" s="7" t="s">
        <v>10</v>
      </c>
      <c r="F5" s="7" t="s">
        <v>87</v>
      </c>
      <c r="G5" s="7" t="s">
        <v>88</v>
      </c>
      <c r="H5" s="7" t="s">
        <v>89</v>
      </c>
    </row>
    <row r="6" spans="1:8" s="5" customFormat="1" ht="13.5" thickTop="1" x14ac:dyDescent="0.2"/>
    <row r="7" spans="1:8" s="5" customFormat="1" ht="12.75" x14ac:dyDescent="0.2"/>
    <row r="8" spans="1:8" s="5" customFormat="1" ht="13.5" thickBot="1" x14ac:dyDescent="0.25">
      <c r="A8" s="4" t="s">
        <v>14</v>
      </c>
    </row>
    <row r="9" spans="1:8" s="5" customFormat="1" ht="77.25" customHeight="1" thickTop="1" thickBot="1" x14ac:dyDescent="0.25">
      <c r="A9" s="50" t="s">
        <v>15</v>
      </c>
      <c r="B9" s="185" t="s">
        <v>90</v>
      </c>
      <c r="C9" s="186"/>
    </row>
    <row r="10" spans="1:8" s="5" customFormat="1" ht="13.5" thickTop="1" x14ac:dyDescent="0.2"/>
    <row r="11" spans="1:8" s="5" customFormat="1" ht="12.75" x14ac:dyDescent="0.2"/>
    <row r="12" spans="1:8" s="5" customFormat="1" ht="13.5" thickBot="1" x14ac:dyDescent="0.25">
      <c r="A12" s="4" t="s">
        <v>17</v>
      </c>
    </row>
    <row r="13" spans="1:8" s="13" customFormat="1" ht="13.5" thickTop="1" x14ac:dyDescent="0.2">
      <c r="A13" s="51" t="s">
        <v>18</v>
      </c>
      <c r="B13" s="12" t="s">
        <v>19</v>
      </c>
    </row>
    <row r="14" spans="1:8" s="5" customFormat="1" ht="12.75" x14ac:dyDescent="0.2">
      <c r="A14" s="52" t="s">
        <v>302</v>
      </c>
      <c r="B14" s="53" t="s">
        <v>91</v>
      </c>
    </row>
    <row r="15" spans="1:8" s="5" customFormat="1" ht="13.5" thickBot="1" x14ac:dyDescent="0.25">
      <c r="A15" s="54"/>
      <c r="B15" s="55" t="s">
        <v>92</v>
      </c>
    </row>
    <row r="16" spans="1:8" s="5" customFormat="1" ht="13.5" thickTop="1" x14ac:dyDescent="0.2"/>
    <row r="17" spans="1:5" s="5" customFormat="1" ht="13.5" thickBot="1" x14ac:dyDescent="0.25">
      <c r="A17" s="4" t="s">
        <v>20</v>
      </c>
    </row>
    <row r="18" spans="1:5" s="13" customFormat="1" ht="26.25" thickTop="1" x14ac:dyDescent="0.2">
      <c r="A18" s="18" t="s">
        <v>21</v>
      </c>
      <c r="B18" s="19" t="s">
        <v>22</v>
      </c>
      <c r="D18" s="18" t="s">
        <v>93</v>
      </c>
      <c r="E18" s="19" t="s">
        <v>22</v>
      </c>
    </row>
    <row r="19" spans="1:5" s="5" customFormat="1" ht="12" customHeight="1" x14ac:dyDescent="0.25">
      <c r="A19" s="20" t="s">
        <v>25</v>
      </c>
      <c r="B19" s="21">
        <v>9.213378165454758</v>
      </c>
      <c r="D19" s="45" t="s">
        <v>103</v>
      </c>
      <c r="E19" s="181">
        <v>0.878490284801694</v>
      </c>
    </row>
    <row r="20" spans="1:5" s="5" customFormat="1" ht="12" customHeight="1" x14ac:dyDescent="0.2">
      <c r="A20" s="20" t="s">
        <v>23</v>
      </c>
      <c r="B20" s="21">
        <v>8.5698226583388806</v>
      </c>
      <c r="D20" s="22" t="s">
        <v>37</v>
      </c>
      <c r="E20" s="23">
        <v>96.952837727511891</v>
      </c>
    </row>
    <row r="21" spans="1:5" s="5" customFormat="1" ht="12" customHeight="1" x14ac:dyDescent="0.2">
      <c r="A21" s="20" t="s">
        <v>29</v>
      </c>
      <c r="B21" s="21">
        <v>7.0916903611954405</v>
      </c>
      <c r="D21" s="20" t="s">
        <v>39</v>
      </c>
      <c r="E21" s="21">
        <v>1.7331470235610942</v>
      </c>
    </row>
    <row r="22" spans="1:5" s="5" customFormat="1" ht="12" customHeight="1" x14ac:dyDescent="0.2">
      <c r="A22" s="20" t="s">
        <v>33</v>
      </c>
      <c r="B22" s="21">
        <v>5.9975256698147072</v>
      </c>
      <c r="D22" s="20" t="s">
        <v>41</v>
      </c>
      <c r="E22" s="21">
        <v>1.3140152489270165</v>
      </c>
    </row>
    <row r="23" spans="1:5" s="5" customFormat="1" ht="12" customHeight="1" thickBot="1" x14ac:dyDescent="0.25">
      <c r="A23" s="20" t="s">
        <v>27</v>
      </c>
      <c r="B23" s="21">
        <v>5.791072982969343</v>
      </c>
      <c r="D23" s="58" t="s">
        <v>43</v>
      </c>
      <c r="E23" s="59">
        <f>+E21+E20+E22</f>
        <v>100</v>
      </c>
    </row>
    <row r="24" spans="1:5" s="5" customFormat="1" ht="12" customHeight="1" thickTop="1" x14ac:dyDescent="0.2">
      <c r="A24" s="20" t="s">
        <v>45</v>
      </c>
      <c r="B24" s="21">
        <v>5.426847116686436</v>
      </c>
    </row>
    <row r="25" spans="1:5" s="5" customFormat="1" ht="12" customHeight="1" x14ac:dyDescent="0.2">
      <c r="A25" s="20" t="s">
        <v>38</v>
      </c>
      <c r="B25" s="21">
        <v>4.7840051126010676</v>
      </c>
      <c r="D25" s="30"/>
      <c r="E25" s="31"/>
    </row>
    <row r="26" spans="1:5" s="5" customFormat="1" ht="12" customHeight="1" x14ac:dyDescent="0.2">
      <c r="A26" s="20" t="s">
        <v>49</v>
      </c>
      <c r="B26" s="21">
        <v>4.4912623019099742</v>
      </c>
      <c r="D26" s="30"/>
      <c r="E26" s="31"/>
    </row>
    <row r="27" spans="1:5" s="5" customFormat="1" ht="12" customHeight="1" x14ac:dyDescent="0.2">
      <c r="A27" s="20" t="s">
        <v>141</v>
      </c>
      <c r="B27" s="21">
        <v>4.0666659941440066</v>
      </c>
      <c r="D27" s="30"/>
      <c r="E27" s="31"/>
    </row>
    <row r="28" spans="1:5" s="5" customFormat="1" ht="12" customHeight="1" x14ac:dyDescent="0.2">
      <c r="A28" s="20" t="s">
        <v>44</v>
      </c>
      <c r="B28" s="21">
        <v>3.2605256273996233</v>
      </c>
      <c r="D28" s="30"/>
      <c r="E28" s="31"/>
    </row>
    <row r="29" spans="1:5" s="5" customFormat="1" ht="12" customHeight="1" x14ac:dyDescent="0.2">
      <c r="A29" s="20" t="s">
        <v>42</v>
      </c>
      <c r="B29" s="21">
        <v>3.0080726315408963</v>
      </c>
      <c r="D29" s="30"/>
      <c r="E29" s="31"/>
    </row>
    <row r="30" spans="1:5" s="5" customFormat="1" ht="12" customHeight="1" x14ac:dyDescent="0.2">
      <c r="A30" s="20" t="s">
        <v>102</v>
      </c>
      <c r="B30" s="21">
        <v>2.9245586708210536</v>
      </c>
      <c r="D30" s="30"/>
      <c r="E30" s="31"/>
    </row>
    <row r="31" spans="1:5" s="5" customFormat="1" ht="12" customHeight="1" x14ac:dyDescent="0.2">
      <c r="A31" s="20" t="s">
        <v>52</v>
      </c>
      <c r="B31" s="21">
        <v>2.5527560036786863</v>
      </c>
      <c r="D31" s="30"/>
      <c r="E31" s="31"/>
    </row>
    <row r="32" spans="1:5" s="5" customFormat="1" ht="12" customHeight="1" x14ac:dyDescent="0.2">
      <c r="A32" s="20" t="s">
        <v>120</v>
      </c>
      <c r="B32" s="21">
        <v>2.5395082867499332</v>
      </c>
      <c r="D32" s="30"/>
      <c r="E32" s="31"/>
    </row>
    <row r="33" spans="1:5" s="5" customFormat="1" ht="12" customHeight="1" x14ac:dyDescent="0.2">
      <c r="A33" s="20" t="s">
        <v>145</v>
      </c>
      <c r="B33" s="21">
        <v>2.4889684504365355</v>
      </c>
      <c r="D33" s="30"/>
      <c r="E33" s="31"/>
    </row>
    <row r="34" spans="1:5" s="5" customFormat="1" ht="12" customHeight="1" x14ac:dyDescent="0.2">
      <c r="A34" s="20" t="s">
        <v>65</v>
      </c>
      <c r="B34" s="21">
        <v>2.4520474916273973</v>
      </c>
      <c r="D34" s="30"/>
      <c r="E34" s="31"/>
    </row>
    <row r="35" spans="1:5" s="5" customFormat="1" ht="12" customHeight="1" x14ac:dyDescent="0.2">
      <c r="A35" s="20" t="s">
        <v>150</v>
      </c>
      <c r="B35" s="21">
        <v>2.2178819219326256</v>
      </c>
      <c r="D35" s="30"/>
      <c r="E35" s="31"/>
    </row>
    <row r="36" spans="1:5" s="5" customFormat="1" ht="12" customHeight="1" x14ac:dyDescent="0.2">
      <c r="A36" s="20" t="s">
        <v>31</v>
      </c>
      <c r="B36" s="21">
        <v>2.0921265743260355</v>
      </c>
      <c r="D36" s="30"/>
      <c r="E36" s="31"/>
    </row>
    <row r="37" spans="1:5" s="5" customFormat="1" ht="12" customHeight="1" x14ac:dyDescent="0.2">
      <c r="A37" s="20" t="s">
        <v>106</v>
      </c>
      <c r="B37" s="21">
        <v>2.0855446522376102</v>
      </c>
      <c r="D37" s="32"/>
      <c r="E37" s="31"/>
    </row>
    <row r="38" spans="1:5" s="5" customFormat="1" ht="12" customHeight="1" x14ac:dyDescent="0.2">
      <c r="A38" s="20" t="s">
        <v>60</v>
      </c>
      <c r="B38" s="21">
        <v>2.0141383157771786</v>
      </c>
    </row>
    <row r="39" spans="1:5" s="5" customFormat="1" ht="12" customHeight="1" x14ac:dyDescent="0.2">
      <c r="A39" s="20" t="s">
        <v>196</v>
      </c>
      <c r="B39" s="21">
        <v>1.8658092752076079</v>
      </c>
      <c r="D39" s="60"/>
      <c r="E39" s="60"/>
    </row>
    <row r="40" spans="1:5" s="5" customFormat="1" ht="12" customHeight="1" x14ac:dyDescent="0.2">
      <c r="A40" s="20" t="s">
        <v>55</v>
      </c>
      <c r="B40" s="21">
        <v>1.81945995622333</v>
      </c>
      <c r="D40" s="60"/>
      <c r="E40" s="60"/>
    </row>
    <row r="41" spans="1:5" s="5" customFormat="1" ht="12" customHeight="1" x14ac:dyDescent="0.2">
      <c r="A41" s="20" t="s">
        <v>61</v>
      </c>
      <c r="B41" s="21">
        <v>1.6081670009808389</v>
      </c>
      <c r="D41" s="60"/>
      <c r="E41" s="60"/>
    </row>
    <row r="42" spans="1:5" s="5" customFormat="1" ht="12" customHeight="1" x14ac:dyDescent="0.2">
      <c r="A42" s="20" t="s">
        <v>101</v>
      </c>
      <c r="B42" s="21">
        <v>1.5577923088546952</v>
      </c>
      <c r="D42" s="61"/>
      <c r="E42" s="62"/>
    </row>
    <row r="43" spans="1:5" s="5" customFormat="1" ht="12" customHeight="1" x14ac:dyDescent="0.2">
      <c r="A43" s="20" t="s">
        <v>56</v>
      </c>
      <c r="B43" s="21">
        <v>1.4976951041444597</v>
      </c>
    </row>
    <row r="44" spans="1:5" s="5" customFormat="1" ht="12" customHeight="1" x14ac:dyDescent="0.2">
      <c r="A44" s="20" t="s">
        <v>107</v>
      </c>
      <c r="B44" s="21">
        <v>1.3907692615990563</v>
      </c>
    </row>
    <row r="45" spans="1:5" s="5" customFormat="1" ht="12" customHeight="1" x14ac:dyDescent="0.2">
      <c r="A45" s="20" t="s">
        <v>155</v>
      </c>
      <c r="B45" s="21">
        <v>1.1161282902151841</v>
      </c>
    </row>
    <row r="46" spans="1:5" s="5" customFormat="1" ht="12" customHeight="1" x14ac:dyDescent="0.2">
      <c r="A46" s="20" t="s">
        <v>142</v>
      </c>
      <c r="B46" s="21">
        <v>1.1025239367283473</v>
      </c>
    </row>
    <row r="47" spans="1:5" s="5" customFormat="1" ht="12" customHeight="1" thickBot="1" x14ac:dyDescent="0.25">
      <c r="A47" s="34" t="s">
        <v>57</v>
      </c>
      <c r="B47" s="35">
        <v>1.0476033191144838</v>
      </c>
    </row>
    <row r="48" spans="1:5" s="5" customFormat="1" ht="13.5" thickTop="1" x14ac:dyDescent="0.2"/>
    <row r="49" spans="1:5" s="60" customFormat="1" ht="12.75" x14ac:dyDescent="0.2"/>
    <row r="50" spans="1:5" s="60" customFormat="1" ht="12.75" x14ac:dyDescent="0.2"/>
    <row r="51" spans="1:5" s="60" customFormat="1" ht="12.75" x14ac:dyDescent="0.2"/>
    <row r="52" spans="1:5" s="60" customFormat="1" ht="12.75" x14ac:dyDescent="0.2"/>
    <row r="53" spans="1:5" s="5" customFormat="1" ht="12.75" x14ac:dyDescent="0.2">
      <c r="A53" s="4" t="s">
        <v>108</v>
      </c>
      <c r="B53" s="63"/>
      <c r="D53" s="70"/>
      <c r="E53" s="70"/>
    </row>
    <row r="54" spans="1:5" s="5" customFormat="1" ht="12.75" x14ac:dyDescent="0.2">
      <c r="A54" s="44" t="s">
        <v>303</v>
      </c>
    </row>
    <row r="55" spans="1:5" s="13" customFormat="1" ht="12.75" x14ac:dyDescent="0.2">
      <c r="A55" s="64" t="s">
        <v>109</v>
      </c>
      <c r="B55" s="65" t="s">
        <v>68</v>
      </c>
      <c r="C55" s="65" t="s">
        <v>69</v>
      </c>
      <c r="D55" s="65" t="s">
        <v>70</v>
      </c>
      <c r="E55" s="65" t="s">
        <v>71</v>
      </c>
    </row>
    <row r="56" spans="1:5" s="5" customFormat="1" ht="12.75" x14ac:dyDescent="0.2">
      <c r="A56" s="66" t="s">
        <v>72</v>
      </c>
      <c r="B56" s="39"/>
      <c r="C56" s="39"/>
      <c r="D56" s="39"/>
      <c r="E56" s="39"/>
    </row>
    <row r="57" spans="1:5" s="5" customFormat="1" ht="12.75" x14ac:dyDescent="0.2">
      <c r="A57" s="40" t="s">
        <v>110</v>
      </c>
      <c r="B57" s="67">
        <v>18.486831068612641</v>
      </c>
      <c r="C57" s="67">
        <v>12.150102995465639</v>
      </c>
      <c r="D57" s="67">
        <v>14.56116587023657</v>
      </c>
      <c r="E57" s="67">
        <v>11.009343709462961</v>
      </c>
    </row>
    <row r="58" spans="1:5" s="5" customFormat="1" ht="12.75" x14ac:dyDescent="0.2">
      <c r="A58" s="40" t="s">
        <v>111</v>
      </c>
      <c r="B58" s="67">
        <v>19.341697897995758</v>
      </c>
      <c r="C58" s="67">
        <v>13.45204031714009</v>
      </c>
      <c r="D58" s="67">
        <v>0</v>
      </c>
      <c r="E58" s="67">
        <v>11.947072144531878</v>
      </c>
    </row>
    <row r="59" spans="1:5" s="5" customFormat="1" ht="12.75" x14ac:dyDescent="0.2">
      <c r="A59" s="40"/>
      <c r="B59" s="67"/>
      <c r="C59" s="67"/>
      <c r="D59" s="67"/>
      <c r="E59" s="67"/>
    </row>
    <row r="60" spans="1:5" s="5" customFormat="1" ht="12.75" x14ac:dyDescent="0.2">
      <c r="A60" s="42" t="s">
        <v>75</v>
      </c>
      <c r="B60" s="43"/>
      <c r="C60" s="43"/>
      <c r="D60" s="43"/>
      <c r="E60" s="43"/>
    </row>
    <row r="61" spans="1:5" s="5" customFormat="1" ht="12.75" x14ac:dyDescent="0.2">
      <c r="A61" s="40" t="s">
        <v>112</v>
      </c>
      <c r="B61" s="68">
        <v>19.958606841107553</v>
      </c>
      <c r="C61" s="68">
        <v>10.548000118498191</v>
      </c>
      <c r="D61" s="68">
        <v>14.964041449564869</v>
      </c>
      <c r="E61" s="67">
        <v>11.048459466410222</v>
      </c>
    </row>
    <row r="62" spans="1:5" s="32" customFormat="1" x14ac:dyDescent="0.2">
      <c r="A62" s="69"/>
      <c r="B62" s="70"/>
      <c r="C62" s="70"/>
      <c r="D62" s="2"/>
      <c r="E62" s="2"/>
    </row>
    <row r="63" spans="1:5" s="5" customFormat="1" x14ac:dyDescent="0.2">
      <c r="D63" s="2"/>
      <c r="E63" s="2"/>
    </row>
    <row r="64" spans="1:5" s="5" customFormat="1" x14ac:dyDescent="0.2">
      <c r="A64" s="44" t="s">
        <v>77</v>
      </c>
      <c r="D64" s="2"/>
      <c r="E64" s="2"/>
    </row>
    <row r="65" spans="1:5" s="5" customFormat="1" x14ac:dyDescent="0.2">
      <c r="A65" s="5" t="s">
        <v>78</v>
      </c>
      <c r="D65" s="2"/>
      <c r="E65" s="2"/>
    </row>
    <row r="66" spans="1:5" s="5" customFormat="1" x14ac:dyDescent="0.2">
      <c r="A66" s="5" t="s">
        <v>304</v>
      </c>
      <c r="D66" s="2"/>
      <c r="E66" s="2"/>
    </row>
    <row r="67" spans="1:5" s="5" customFormat="1" x14ac:dyDescent="0.2">
      <c r="A67" s="5" t="s">
        <v>79</v>
      </c>
      <c r="D67" s="2"/>
      <c r="E67" s="2"/>
    </row>
    <row r="68" spans="1:5" s="5" customFormat="1" x14ac:dyDescent="0.2">
      <c r="A68" s="5" t="s">
        <v>80</v>
      </c>
      <c r="D68" s="2"/>
      <c r="E68" s="2"/>
    </row>
    <row r="69" spans="1:5" s="5" customFormat="1" x14ac:dyDescent="0.2">
      <c r="D69" s="2"/>
      <c r="E69" s="2"/>
    </row>
  </sheetData>
  <mergeCells count="3">
    <mergeCell ref="C4:D4"/>
    <mergeCell ref="F4:H4"/>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workbookViewId="0"/>
  </sheetViews>
  <sheetFormatPr defaultRowHeight="14.25" x14ac:dyDescent="0.2"/>
  <cols>
    <col min="1" max="1" width="60.42578125" style="2" customWidth="1"/>
    <col min="2" max="2" width="25.42578125" style="2" customWidth="1"/>
    <col min="3" max="4" width="22.28515625" style="2" customWidth="1"/>
    <col min="5" max="5" width="18.42578125" style="2" customWidth="1"/>
    <col min="6" max="6" width="21.85546875" style="2" customWidth="1"/>
    <col min="7" max="7" width="18.140625" style="2" customWidth="1"/>
    <col min="8" max="8" width="21.42578125" style="2" customWidth="1"/>
    <col min="9" max="16384" width="9.140625" style="2"/>
  </cols>
  <sheetData>
    <row r="1" spans="1:7" s="71" customFormat="1" ht="19.5" x14ac:dyDescent="0.25">
      <c r="A1" s="1" t="s">
        <v>113</v>
      </c>
    </row>
    <row r="4" spans="1:7" s="5" customFormat="1" ht="13.5" thickBot="1" x14ac:dyDescent="0.25">
      <c r="A4" s="4" t="s">
        <v>1</v>
      </c>
    </row>
    <row r="5" spans="1:7" s="5" customFormat="1" ht="27" thickTop="1" thickBot="1" x14ac:dyDescent="0.25">
      <c r="A5" s="6" t="s">
        <v>2</v>
      </c>
      <c r="B5" s="6" t="s">
        <v>3</v>
      </c>
      <c r="C5" s="189" t="s">
        <v>4</v>
      </c>
      <c r="D5" s="190"/>
      <c r="E5" s="6" t="s">
        <v>5</v>
      </c>
      <c r="F5" s="189" t="s">
        <v>6</v>
      </c>
      <c r="G5" s="190"/>
    </row>
    <row r="6" spans="1:7" s="5" customFormat="1" ht="77.25" customHeight="1" thickTop="1" thickBot="1" x14ac:dyDescent="0.25">
      <c r="A6" s="7" t="s">
        <v>114</v>
      </c>
      <c r="B6" s="7" t="s">
        <v>7</v>
      </c>
      <c r="C6" s="7" t="s">
        <v>8</v>
      </c>
      <c r="D6" s="8" t="s">
        <v>86</v>
      </c>
      <c r="E6" s="7" t="s">
        <v>115</v>
      </c>
      <c r="F6" s="7" t="s">
        <v>332</v>
      </c>
      <c r="G6" s="7" t="s">
        <v>117</v>
      </c>
    </row>
    <row r="7" spans="1:7" s="5" customFormat="1" ht="13.5" thickTop="1" x14ac:dyDescent="0.2"/>
    <row r="8" spans="1:7" s="5" customFormat="1" ht="12.75" x14ac:dyDescent="0.2"/>
    <row r="9" spans="1:7" s="5" customFormat="1" ht="13.5" thickBot="1" x14ac:dyDescent="0.25">
      <c r="A9" s="4" t="s">
        <v>118</v>
      </c>
    </row>
    <row r="10" spans="1:7" s="5" customFormat="1" ht="86.25" customHeight="1" thickTop="1" thickBot="1" x14ac:dyDescent="0.25">
      <c r="A10" s="72" t="s">
        <v>15</v>
      </c>
      <c r="B10" s="185" t="s">
        <v>119</v>
      </c>
      <c r="C10" s="186"/>
      <c r="D10" s="160"/>
    </row>
    <row r="11" spans="1:7" s="5" customFormat="1" ht="13.5" thickTop="1" x14ac:dyDescent="0.2"/>
    <row r="12" spans="1:7" s="5" customFormat="1" ht="12.75" x14ac:dyDescent="0.2"/>
    <row r="13" spans="1:7" s="5" customFormat="1" ht="13.5" thickBot="1" x14ac:dyDescent="0.25">
      <c r="A13" s="4" t="s">
        <v>17</v>
      </c>
    </row>
    <row r="14" spans="1:7" s="13" customFormat="1" ht="13.5" thickTop="1" x14ac:dyDescent="0.2">
      <c r="A14" s="73" t="s">
        <v>18</v>
      </c>
      <c r="B14" s="74" t="s">
        <v>19</v>
      </c>
    </row>
    <row r="15" spans="1:7" s="5" customFormat="1" ht="12.75" x14ac:dyDescent="0.2">
      <c r="A15" s="75" t="s">
        <v>305</v>
      </c>
      <c r="B15" s="76" t="s">
        <v>281</v>
      </c>
    </row>
    <row r="16" spans="1:7" s="5" customFormat="1" ht="13.5" thickBot="1" x14ac:dyDescent="0.25">
      <c r="A16" s="77"/>
      <c r="B16" s="78" t="s">
        <v>282</v>
      </c>
    </row>
    <row r="17" spans="1:2" s="5" customFormat="1" ht="13.5" thickTop="1" x14ac:dyDescent="0.2"/>
    <row r="18" spans="1:2" s="5" customFormat="1" ht="12.75" x14ac:dyDescent="0.2"/>
    <row r="19" spans="1:2" s="5" customFormat="1" ht="13.5" thickBot="1" x14ac:dyDescent="0.25">
      <c r="A19" s="4" t="s">
        <v>20</v>
      </c>
    </row>
    <row r="20" spans="1:2" s="13" customFormat="1" ht="13.5" thickTop="1" x14ac:dyDescent="0.2">
      <c r="A20" s="18" t="s">
        <v>21</v>
      </c>
      <c r="B20" s="19" t="s">
        <v>22</v>
      </c>
    </row>
    <row r="21" spans="1:2" s="5" customFormat="1" ht="12.75" x14ac:dyDescent="0.2">
      <c r="A21" s="79" t="s">
        <v>23</v>
      </c>
      <c r="B21" s="80">
        <v>21.527049462257072</v>
      </c>
    </row>
    <row r="22" spans="1:2" s="5" customFormat="1" ht="12.75" x14ac:dyDescent="0.2">
      <c r="A22" s="79" t="s">
        <v>33</v>
      </c>
      <c r="B22" s="80">
        <v>21.516115538720555</v>
      </c>
    </row>
    <row r="23" spans="1:2" s="5" customFormat="1" ht="12.75" x14ac:dyDescent="0.2">
      <c r="A23" s="79" t="s">
        <v>120</v>
      </c>
      <c r="B23" s="80">
        <v>10.927388644203113</v>
      </c>
    </row>
    <row r="24" spans="1:2" s="5" customFormat="1" ht="12.75" x14ac:dyDescent="0.2">
      <c r="A24" s="79" t="s">
        <v>52</v>
      </c>
      <c r="B24" s="80">
        <v>9.9206590221739646</v>
      </c>
    </row>
    <row r="25" spans="1:2" s="5" customFormat="1" ht="12.75" x14ac:dyDescent="0.2">
      <c r="A25" s="79" t="s">
        <v>26</v>
      </c>
      <c r="B25" s="80">
        <v>7.1262867869276105</v>
      </c>
    </row>
    <row r="26" spans="1:2" s="5" customFormat="1" ht="12.75" x14ac:dyDescent="0.2">
      <c r="A26" s="79" t="s">
        <v>42</v>
      </c>
      <c r="B26" s="80">
        <v>6.7529578990999166</v>
      </c>
    </row>
    <row r="27" spans="1:2" s="5" customFormat="1" ht="12.75" x14ac:dyDescent="0.2">
      <c r="A27" s="79" t="s">
        <v>99</v>
      </c>
      <c r="B27" s="80">
        <v>2.6710197697531126</v>
      </c>
    </row>
    <row r="28" spans="1:2" s="5" customFormat="1" ht="12.75" x14ac:dyDescent="0.2">
      <c r="A28" s="79" t="s">
        <v>65</v>
      </c>
      <c r="B28" s="80">
        <v>2.6500339270665489</v>
      </c>
    </row>
    <row r="29" spans="1:2" s="5" customFormat="1" ht="12.75" x14ac:dyDescent="0.2">
      <c r="A29" s="79" t="s">
        <v>55</v>
      </c>
      <c r="B29" s="80">
        <v>2.4705720610293285</v>
      </c>
    </row>
    <row r="30" spans="1:2" s="5" customFormat="1" ht="12.75" x14ac:dyDescent="0.2">
      <c r="A30" s="79" t="s">
        <v>83</v>
      </c>
      <c r="B30" s="80">
        <v>2.3431419662225639</v>
      </c>
    </row>
    <row r="31" spans="1:2" s="5" customFormat="1" ht="12.75" x14ac:dyDescent="0.2">
      <c r="A31" s="79" t="s">
        <v>283</v>
      </c>
      <c r="B31" s="80">
        <v>2.1021226663161499</v>
      </c>
    </row>
    <row r="32" spans="1:2" s="5" customFormat="1" ht="12.75" x14ac:dyDescent="0.2">
      <c r="A32" s="79" t="s">
        <v>121</v>
      </c>
      <c r="B32" s="80">
        <v>1.8493804778902729</v>
      </c>
    </row>
    <row r="33" spans="1:2" s="5" customFormat="1" ht="12.75" x14ac:dyDescent="0.2">
      <c r="A33" s="79" t="s">
        <v>122</v>
      </c>
      <c r="B33" s="80">
        <v>1.7901594855474372</v>
      </c>
    </row>
    <row r="34" spans="1:2" s="5" customFormat="1" ht="12.75" x14ac:dyDescent="0.2">
      <c r="A34" s="79" t="s">
        <v>125</v>
      </c>
      <c r="B34" s="80">
        <v>1.630203990664475</v>
      </c>
    </row>
    <row r="35" spans="1:2" s="5" customFormat="1" ht="12.75" x14ac:dyDescent="0.2">
      <c r="A35" s="79" t="s">
        <v>124</v>
      </c>
      <c r="B35" s="80">
        <v>1.4380309118779211</v>
      </c>
    </row>
    <row r="36" spans="1:2" s="5" customFormat="1" ht="12.75" x14ac:dyDescent="0.2">
      <c r="A36" s="79" t="s">
        <v>29</v>
      </c>
      <c r="B36" s="80">
        <v>0.917979800587717</v>
      </c>
    </row>
    <row r="37" spans="1:2" s="5" customFormat="1" ht="12.75" x14ac:dyDescent="0.2">
      <c r="A37" s="79" t="s">
        <v>107</v>
      </c>
      <c r="B37" s="80">
        <v>0.78702176455944428</v>
      </c>
    </row>
    <row r="38" spans="1:2" s="5" customFormat="1" ht="12.75" x14ac:dyDescent="0.2">
      <c r="A38" s="79" t="s">
        <v>94</v>
      </c>
      <c r="B38" s="80">
        <v>0.34285424717171376</v>
      </c>
    </row>
    <row r="39" spans="1:2" s="5" customFormat="1" ht="12.75" x14ac:dyDescent="0.2">
      <c r="A39" s="79" t="s">
        <v>284</v>
      </c>
      <c r="B39" s="80">
        <v>0.29365342304220204</v>
      </c>
    </row>
    <row r="40" spans="1:2" s="5" customFormat="1" ht="12.75" x14ac:dyDescent="0.2">
      <c r="A40" s="81" t="s">
        <v>37</v>
      </c>
      <c r="B40" s="82">
        <v>99.056631845111099</v>
      </c>
    </row>
    <row r="41" spans="1:2" s="5" customFormat="1" ht="12.75" x14ac:dyDescent="0.2">
      <c r="A41" s="79" t="s">
        <v>39</v>
      </c>
      <c r="B41" s="80">
        <v>0.9433681548888998</v>
      </c>
    </row>
    <row r="42" spans="1:2" s="5" customFormat="1" ht="12.75" x14ac:dyDescent="0.2">
      <c r="A42" s="79" t="s">
        <v>41</v>
      </c>
      <c r="B42" s="80">
        <v>0</v>
      </c>
    </row>
    <row r="43" spans="1:2" s="5" customFormat="1" ht="13.5" thickBot="1" x14ac:dyDescent="0.25">
      <c r="A43" s="58" t="s">
        <v>43</v>
      </c>
      <c r="B43" s="59">
        <f>+B41+B40+B42</f>
        <v>100</v>
      </c>
    </row>
    <row r="44" spans="1:2" s="5" customFormat="1" ht="13.5" thickTop="1" x14ac:dyDescent="0.2"/>
    <row r="45" spans="1:2" s="5" customFormat="1" ht="12.75" x14ac:dyDescent="0.2"/>
    <row r="46" spans="1:2" s="5" customFormat="1" ht="12.75" x14ac:dyDescent="0.2"/>
    <row r="47" spans="1:2" s="5" customFormat="1" ht="12.75" x14ac:dyDescent="0.2"/>
    <row r="48" spans="1:2" s="5" customFormat="1" ht="12.75" x14ac:dyDescent="0.2">
      <c r="A48" s="4" t="s">
        <v>127</v>
      </c>
    </row>
    <row r="49" spans="1:5" s="5" customFormat="1" ht="12.75" x14ac:dyDescent="0.2">
      <c r="A49" s="44" t="s">
        <v>300</v>
      </c>
    </row>
    <row r="50" spans="1:5" s="13" customFormat="1" ht="12.75" x14ac:dyDescent="0.2">
      <c r="A50" s="64" t="s">
        <v>67</v>
      </c>
      <c r="B50" s="65" t="s">
        <v>68</v>
      </c>
      <c r="C50" s="65" t="s">
        <v>69</v>
      </c>
      <c r="D50" s="65" t="s">
        <v>70</v>
      </c>
      <c r="E50" s="65" t="s">
        <v>71</v>
      </c>
    </row>
    <row r="51" spans="1:5" s="5" customFormat="1" ht="12.75" x14ac:dyDescent="0.2">
      <c r="A51" s="66" t="s">
        <v>128</v>
      </c>
    </row>
    <row r="52" spans="1:5" s="5" customFormat="1" ht="15" x14ac:dyDescent="0.25">
      <c r="A52" s="84" t="s">
        <v>129</v>
      </c>
      <c r="B52" s="175">
        <v>29.711479435236331</v>
      </c>
      <c r="C52" s="175">
        <v>12.350727873718714</v>
      </c>
      <c r="D52" s="175">
        <v>15.716584499299312</v>
      </c>
      <c r="E52" s="175">
        <v>16.035422064970351</v>
      </c>
    </row>
    <row r="53" spans="1:5" s="5" customFormat="1" ht="12.75" x14ac:dyDescent="0.2">
      <c r="A53" s="84" t="s">
        <v>130</v>
      </c>
      <c r="B53" s="68">
        <v>31.532066508313527</v>
      </c>
      <c r="C53" s="68">
        <v>14.02511801045887</v>
      </c>
      <c r="D53" s="68">
        <v>0</v>
      </c>
      <c r="E53" s="68">
        <v>11.341910079329764</v>
      </c>
    </row>
    <row r="54" spans="1:5" s="5" customFormat="1" ht="12.75" x14ac:dyDescent="0.2"/>
    <row r="55" spans="1:5" s="5" customFormat="1" ht="12.75" x14ac:dyDescent="0.2">
      <c r="A55" s="85" t="s">
        <v>75</v>
      </c>
      <c r="B55" s="68"/>
      <c r="C55" s="68"/>
      <c r="D55" s="68"/>
      <c r="E55" s="68"/>
    </row>
    <row r="56" spans="1:5" s="5" customFormat="1" ht="12.75" x14ac:dyDescent="0.2">
      <c r="A56" s="84" t="s">
        <v>131</v>
      </c>
      <c r="B56" s="68">
        <v>31.999270078073792</v>
      </c>
      <c r="C56" s="68">
        <v>16.091165953662689</v>
      </c>
      <c r="D56" s="68">
        <v>19.508800675510152</v>
      </c>
      <c r="E56" s="68">
        <v>19.846654771005291</v>
      </c>
    </row>
    <row r="57" spans="1:5" s="5" customFormat="1" ht="12.75" x14ac:dyDescent="0.2"/>
    <row r="58" spans="1:5" s="5" customFormat="1" ht="12.75" x14ac:dyDescent="0.2"/>
    <row r="59" spans="1:5" s="5" customFormat="1" ht="12.75" x14ac:dyDescent="0.2">
      <c r="A59" s="44" t="s">
        <v>77</v>
      </c>
    </row>
    <row r="60" spans="1:5" s="5" customFormat="1" ht="12.75" x14ac:dyDescent="0.2">
      <c r="A60" s="5" t="s">
        <v>78</v>
      </c>
    </row>
    <row r="61" spans="1:5" s="5" customFormat="1" ht="12.75" x14ac:dyDescent="0.2">
      <c r="A61" s="5" t="s">
        <v>301</v>
      </c>
    </row>
    <row r="62" spans="1:5" s="5" customFormat="1" ht="12.75" x14ac:dyDescent="0.2">
      <c r="A62" s="5" t="s">
        <v>79</v>
      </c>
    </row>
    <row r="63" spans="1:5" s="5" customFormat="1" ht="12.75" x14ac:dyDescent="0.2">
      <c r="A63" s="5" t="s">
        <v>80</v>
      </c>
    </row>
  </sheetData>
  <mergeCells count="3">
    <mergeCell ref="B10:C10"/>
    <mergeCell ref="C5:D5"/>
    <mergeCell ref="F5:G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heetViews>
  <sheetFormatPr defaultRowHeight="14.25" x14ac:dyDescent="0.2"/>
  <cols>
    <col min="1" max="1" width="40.42578125" style="2" customWidth="1"/>
    <col min="2" max="2" width="25.42578125" style="2" customWidth="1"/>
    <col min="3" max="3" width="28.28515625" style="2" customWidth="1"/>
    <col min="4" max="4" width="38.42578125" style="2" customWidth="1"/>
    <col min="5" max="5" width="12.7109375" style="2" customWidth="1"/>
    <col min="6" max="6" width="15.5703125" style="2" customWidth="1"/>
    <col min="7" max="7" width="21.140625" style="2" customWidth="1"/>
    <col min="8" max="16384" width="9.140625" style="2"/>
  </cols>
  <sheetData>
    <row r="1" spans="1:7" ht="19.5" x14ac:dyDescent="0.25">
      <c r="A1" s="1" t="s">
        <v>132</v>
      </c>
    </row>
    <row r="3" spans="1:7" s="5" customFormat="1" ht="12.75" x14ac:dyDescent="0.2"/>
    <row r="4" spans="1:7" s="5" customFormat="1" ht="13.5" thickBot="1" x14ac:dyDescent="0.25">
      <c r="A4" s="4" t="s">
        <v>1</v>
      </c>
    </row>
    <row r="5" spans="1:7" s="5" customFormat="1" ht="27" customHeight="1" thickTop="1" thickBot="1" x14ac:dyDescent="0.25">
      <c r="A5" s="6" t="s">
        <v>2</v>
      </c>
      <c r="B5" s="6" t="s">
        <v>3</v>
      </c>
      <c r="C5" s="184" t="s">
        <v>4</v>
      </c>
      <c r="D5" s="184"/>
      <c r="E5" s="6" t="s">
        <v>5</v>
      </c>
      <c r="F5" s="184" t="s">
        <v>6</v>
      </c>
      <c r="G5" s="184"/>
    </row>
    <row r="6" spans="1:7" s="88" customFormat="1" ht="72.75" customHeight="1" thickTop="1" thickBot="1" x14ac:dyDescent="0.25">
      <c r="A6" s="87" t="s">
        <v>133</v>
      </c>
      <c r="B6" s="7" t="s">
        <v>7</v>
      </c>
      <c r="C6" s="7" t="s">
        <v>8</v>
      </c>
      <c r="D6" s="7" t="s">
        <v>134</v>
      </c>
      <c r="E6" s="7" t="s">
        <v>135</v>
      </c>
      <c r="F6" s="7" t="s">
        <v>136</v>
      </c>
      <c r="G6" s="7" t="s">
        <v>137</v>
      </c>
    </row>
    <row r="7" spans="1:7" s="5" customFormat="1" ht="13.5" thickTop="1" x14ac:dyDescent="0.2"/>
    <row r="8" spans="1:7" s="5" customFormat="1" ht="12.75" x14ac:dyDescent="0.2"/>
    <row r="9" spans="1:7" s="5" customFormat="1" ht="13.5" thickBot="1" x14ac:dyDescent="0.25">
      <c r="A9" s="4" t="s">
        <v>118</v>
      </c>
    </row>
    <row r="10" spans="1:7" s="5" customFormat="1" ht="75.75" customHeight="1" thickTop="1" thickBot="1" x14ac:dyDescent="0.25">
      <c r="A10" s="72" t="s">
        <v>15</v>
      </c>
      <c r="B10" s="185" t="s">
        <v>138</v>
      </c>
      <c r="C10" s="186"/>
    </row>
    <row r="11" spans="1:7" s="5" customFormat="1" ht="13.5" thickTop="1" x14ac:dyDescent="0.2"/>
    <row r="12" spans="1:7" s="5" customFormat="1" ht="12.75" x14ac:dyDescent="0.2"/>
    <row r="13" spans="1:7" s="5" customFormat="1" ht="13.5" thickBot="1" x14ac:dyDescent="0.25">
      <c r="A13" s="4" t="s">
        <v>17</v>
      </c>
    </row>
    <row r="14" spans="1:7" s="13" customFormat="1" ht="13.5" thickTop="1" x14ac:dyDescent="0.2">
      <c r="A14" s="73" t="s">
        <v>18</v>
      </c>
      <c r="B14" s="74" t="s">
        <v>19</v>
      </c>
    </row>
    <row r="15" spans="1:7" s="5" customFormat="1" ht="12.75" x14ac:dyDescent="0.2">
      <c r="A15" s="89" t="s">
        <v>327</v>
      </c>
      <c r="B15" s="90" t="s">
        <v>306</v>
      </c>
    </row>
    <row r="16" spans="1:7" s="5" customFormat="1" ht="13.5" thickBot="1" x14ac:dyDescent="0.25">
      <c r="A16" s="91"/>
      <c r="B16" s="92" t="s">
        <v>139</v>
      </c>
    </row>
    <row r="17" spans="1:7" s="5" customFormat="1" ht="13.5" thickTop="1" x14ac:dyDescent="0.2"/>
    <row r="18" spans="1:7" s="5" customFormat="1" ht="12.75" x14ac:dyDescent="0.2"/>
    <row r="19" spans="1:7" s="5" customFormat="1" ht="13.5" thickBot="1" x14ac:dyDescent="0.25">
      <c r="A19" s="4" t="s">
        <v>20</v>
      </c>
    </row>
    <row r="20" spans="1:7" s="13" customFormat="1" ht="23.25" customHeight="1" thickTop="1" x14ac:dyDescent="0.2">
      <c r="A20" s="18" t="s">
        <v>21</v>
      </c>
      <c r="B20" s="19" t="s">
        <v>22</v>
      </c>
      <c r="D20" s="18" t="s">
        <v>21</v>
      </c>
      <c r="E20" s="19" t="s">
        <v>22</v>
      </c>
    </row>
    <row r="21" spans="1:7" s="5" customFormat="1" ht="12.75" x14ac:dyDescent="0.2">
      <c r="A21" s="20" t="s">
        <v>23</v>
      </c>
      <c r="B21" s="21">
        <v>8.9582924084639934</v>
      </c>
      <c r="D21" s="20" t="s">
        <v>57</v>
      </c>
      <c r="E21" s="21">
        <v>1.0700139374844448</v>
      </c>
    </row>
    <row r="22" spans="1:7" s="5" customFormat="1" ht="12.75" x14ac:dyDescent="0.2">
      <c r="A22" s="20" t="s">
        <v>25</v>
      </c>
      <c r="B22" s="21">
        <v>7.0735359096803174</v>
      </c>
      <c r="D22" s="20" t="s">
        <v>161</v>
      </c>
      <c r="E22" s="21">
        <v>1.0575614516032152</v>
      </c>
    </row>
    <row r="23" spans="1:7" s="5" customFormat="1" ht="12.75" x14ac:dyDescent="0.2">
      <c r="A23" s="20" t="s">
        <v>29</v>
      </c>
      <c r="B23" s="21">
        <v>6.7444193405833586</v>
      </c>
      <c r="D23" s="79" t="s">
        <v>149</v>
      </c>
      <c r="E23" s="80">
        <v>0.97291545943022939</v>
      </c>
    </row>
    <row r="24" spans="1:7" s="5" customFormat="1" ht="12.75" x14ac:dyDescent="0.2">
      <c r="A24" s="20" t="s">
        <v>27</v>
      </c>
      <c r="B24" s="21">
        <v>5.9355487151425006</v>
      </c>
      <c r="D24" s="20" t="s">
        <v>141</v>
      </c>
      <c r="E24" s="21">
        <v>0.96919949199096911</v>
      </c>
    </row>
    <row r="25" spans="1:7" s="5" customFormat="1" ht="12.75" x14ac:dyDescent="0.2">
      <c r="A25" s="20" t="s">
        <v>31</v>
      </c>
      <c r="B25" s="21">
        <v>5.2214306750227895</v>
      </c>
      <c r="D25" s="20" t="s">
        <v>142</v>
      </c>
      <c r="E25" s="21">
        <v>0.9398895859675892</v>
      </c>
    </row>
    <row r="26" spans="1:7" s="5" customFormat="1" ht="12.75" x14ac:dyDescent="0.2">
      <c r="A26" s="20" t="s">
        <v>33</v>
      </c>
      <c r="B26" s="21">
        <v>5.0712372177236471</v>
      </c>
      <c r="D26" s="79" t="s">
        <v>140</v>
      </c>
      <c r="E26" s="80">
        <v>0.91475801485123798</v>
      </c>
    </row>
    <row r="27" spans="1:7" s="5" customFormat="1" ht="12.75" x14ac:dyDescent="0.2">
      <c r="A27" s="20" t="s">
        <v>45</v>
      </c>
      <c r="B27" s="21">
        <v>3.9205486709621753</v>
      </c>
      <c r="D27" s="79" t="s">
        <v>64</v>
      </c>
      <c r="E27" s="80">
        <v>0.9122732808955536</v>
      </c>
    </row>
    <row r="28" spans="1:7" s="5" customFormat="1" ht="12.75" x14ac:dyDescent="0.2">
      <c r="A28" s="20" t="s">
        <v>44</v>
      </c>
      <c r="B28" s="21">
        <v>3.6691543704273717</v>
      </c>
      <c r="D28" s="20" t="s">
        <v>307</v>
      </c>
      <c r="E28" s="21">
        <v>0.85649447462100226</v>
      </c>
    </row>
    <row r="29" spans="1:7" s="5" customFormat="1" ht="12.75" x14ac:dyDescent="0.2">
      <c r="A29" s="20" t="s">
        <v>120</v>
      </c>
      <c r="B29" s="21">
        <v>3.1127717476051311</v>
      </c>
      <c r="D29" s="20" t="s">
        <v>143</v>
      </c>
      <c r="E29" s="21">
        <v>0.79339113894202928</v>
      </c>
    </row>
    <row r="30" spans="1:7" s="5" customFormat="1" ht="12.75" x14ac:dyDescent="0.2">
      <c r="A30" s="20" t="s">
        <v>52</v>
      </c>
      <c r="B30" s="21">
        <v>2.4771998546232856</v>
      </c>
      <c r="D30" s="20" t="s">
        <v>145</v>
      </c>
      <c r="E30" s="21">
        <v>0.78226026432136153</v>
      </c>
    </row>
    <row r="31" spans="1:7" s="5" customFormat="1" ht="12.75" x14ac:dyDescent="0.2">
      <c r="A31" s="20" t="s">
        <v>38</v>
      </c>
      <c r="B31" s="21">
        <v>2.4557344776777099</v>
      </c>
      <c r="D31" s="20" t="s">
        <v>30</v>
      </c>
      <c r="E31" s="21">
        <v>0.76035216725084032</v>
      </c>
    </row>
    <row r="32" spans="1:7" s="5" customFormat="1" ht="12.75" x14ac:dyDescent="0.2">
      <c r="A32" s="20" t="s">
        <v>56</v>
      </c>
      <c r="B32" s="21">
        <v>2.4198479511000381</v>
      </c>
      <c r="D32" s="79" t="s">
        <v>157</v>
      </c>
      <c r="E32" s="80">
        <v>0.74489625756339861</v>
      </c>
      <c r="G32" s="5">
        <f>27+24</f>
        <v>51</v>
      </c>
    </row>
    <row r="33" spans="1:5" s="5" customFormat="1" ht="12.75" x14ac:dyDescent="0.2">
      <c r="A33" s="20" t="s">
        <v>26</v>
      </c>
      <c r="B33" s="21">
        <v>2.3700668236779272</v>
      </c>
      <c r="D33" s="79" t="s">
        <v>147</v>
      </c>
      <c r="E33" s="80">
        <v>0.73708971334838569</v>
      </c>
    </row>
    <row r="34" spans="1:5" s="5" customFormat="1" ht="12.75" x14ac:dyDescent="0.2">
      <c r="A34" s="20" t="s">
        <v>148</v>
      </c>
      <c r="B34" s="21">
        <v>2.1243230989390232</v>
      </c>
      <c r="D34" s="20" t="s">
        <v>144</v>
      </c>
      <c r="E34" s="21">
        <v>0.73043319359994685</v>
      </c>
    </row>
    <row r="35" spans="1:5" s="5" customFormat="1" ht="12.75" x14ac:dyDescent="0.2">
      <c r="A35" s="20" t="s">
        <v>42</v>
      </c>
      <c r="B35" s="21">
        <v>2.0170328892510803</v>
      </c>
      <c r="D35" s="20" t="s">
        <v>105</v>
      </c>
      <c r="E35" s="21">
        <v>0.7266373269665396</v>
      </c>
    </row>
    <row r="36" spans="1:5" s="5" customFormat="1" ht="12.75" x14ac:dyDescent="0.2">
      <c r="A36" s="20" t="s">
        <v>150</v>
      </c>
      <c r="B36" s="21">
        <v>1.8188344243210279</v>
      </c>
      <c r="D36" s="20" t="s">
        <v>106</v>
      </c>
      <c r="E36" s="21">
        <v>0.70977990682438918</v>
      </c>
    </row>
    <row r="37" spans="1:5" s="5" customFormat="1" ht="12.75" x14ac:dyDescent="0.2">
      <c r="A37" s="20" t="s">
        <v>59</v>
      </c>
      <c r="B37" s="21">
        <v>1.5111164312040473</v>
      </c>
      <c r="D37" s="20" t="s">
        <v>146</v>
      </c>
      <c r="E37" s="21">
        <v>0.67429680568601658</v>
      </c>
    </row>
    <row r="38" spans="1:5" s="5" customFormat="1" ht="12.75" x14ac:dyDescent="0.2">
      <c r="A38" s="20" t="s">
        <v>156</v>
      </c>
      <c r="B38" s="21">
        <v>1.4475533477030158</v>
      </c>
      <c r="D38" s="20" t="s">
        <v>155</v>
      </c>
      <c r="E38" s="21">
        <v>0.52819916445404635</v>
      </c>
    </row>
    <row r="39" spans="1:5" s="5" customFormat="1" ht="12.75" x14ac:dyDescent="0.2">
      <c r="A39" s="20" t="s">
        <v>99</v>
      </c>
      <c r="B39" s="21">
        <v>1.3873630580532692</v>
      </c>
      <c r="D39" s="20" t="s">
        <v>151</v>
      </c>
      <c r="E39" s="21">
        <v>0.48663193615481215</v>
      </c>
    </row>
    <row r="40" spans="1:5" s="5" customFormat="1" ht="12.75" x14ac:dyDescent="0.2">
      <c r="A40" s="20" t="s">
        <v>154</v>
      </c>
      <c r="B40" s="21">
        <v>1.3584172827835428</v>
      </c>
      <c r="D40" s="79" t="s">
        <v>65</v>
      </c>
      <c r="E40" s="80">
        <v>0.46642791861847416</v>
      </c>
    </row>
    <row r="41" spans="1:5" s="5" customFormat="1" ht="12.75" x14ac:dyDescent="0.2">
      <c r="A41" s="20" t="s">
        <v>104</v>
      </c>
      <c r="B41" s="21">
        <v>1.3529278151987911</v>
      </c>
      <c r="D41" s="20" t="s">
        <v>153</v>
      </c>
      <c r="E41" s="21">
        <v>0.42113948358856024</v>
      </c>
    </row>
    <row r="42" spans="1:5" s="5" customFormat="1" ht="12.75" x14ac:dyDescent="0.2">
      <c r="A42" s="20" t="s">
        <v>152</v>
      </c>
      <c r="B42" s="21">
        <v>1.3353905969949642</v>
      </c>
      <c r="D42" s="20" t="s">
        <v>35</v>
      </c>
      <c r="E42" s="21">
        <v>0.40726583990979898</v>
      </c>
    </row>
    <row r="43" spans="1:5" s="5" customFormat="1" ht="12.75" x14ac:dyDescent="0.2">
      <c r="A43" s="20" t="s">
        <v>160</v>
      </c>
      <c r="B43" s="21">
        <v>1.2755277630589348</v>
      </c>
      <c r="D43" s="20" t="s">
        <v>54</v>
      </c>
      <c r="E43" s="21">
        <v>0.39255390960392222</v>
      </c>
    </row>
    <row r="44" spans="1:5" s="5" customFormat="1" ht="12.75" x14ac:dyDescent="0.2">
      <c r="A44" s="20" t="s">
        <v>60</v>
      </c>
      <c r="B44" s="21">
        <v>1.2262574665502224</v>
      </c>
      <c r="D44" s="56" t="s">
        <v>158</v>
      </c>
      <c r="E44" s="21">
        <v>0.34307928072985028</v>
      </c>
    </row>
    <row r="45" spans="1:5" s="5" customFormat="1" ht="12.75" x14ac:dyDescent="0.2">
      <c r="A45" s="79" t="s">
        <v>159</v>
      </c>
      <c r="B45" s="80">
        <v>1.2227432118306114</v>
      </c>
      <c r="D45" s="81" t="s">
        <v>37</v>
      </c>
      <c r="E45" s="82">
        <v>97.224061249894461</v>
      </c>
    </row>
    <row r="46" spans="1:5" s="5" customFormat="1" ht="12.75" x14ac:dyDescent="0.2">
      <c r="A46" s="56" t="s">
        <v>102</v>
      </c>
      <c r="B46" s="80">
        <v>1.2202519287606528</v>
      </c>
      <c r="D46" s="79" t="s">
        <v>39</v>
      </c>
      <c r="E46" s="114">
        <v>2.7759387501055754</v>
      </c>
    </row>
    <row r="47" spans="1:5" s="5" customFormat="1" ht="15" thickBot="1" x14ac:dyDescent="0.25">
      <c r="A47" s="94" t="s">
        <v>49</v>
      </c>
      <c r="B47" s="80">
        <v>1.0989937681483981</v>
      </c>
      <c r="D47" s="58" t="s">
        <v>43</v>
      </c>
      <c r="E47" s="59">
        <f>+E46+E45</f>
        <v>100.00000000000004</v>
      </c>
    </row>
    <row r="48" spans="1:5" s="5" customFormat="1" ht="13.5" thickTop="1" x14ac:dyDescent="0.2"/>
    <row r="49" spans="1:5" s="5" customFormat="1" ht="12.75" x14ac:dyDescent="0.2">
      <c r="A49" s="4" t="s">
        <v>162</v>
      </c>
      <c r="B49" s="95"/>
    </row>
    <row r="50" spans="1:5" s="5" customFormat="1" ht="12.75" x14ac:dyDescent="0.2">
      <c r="A50" s="44" t="s">
        <v>303</v>
      </c>
    </row>
    <row r="51" spans="1:5" s="5" customFormat="1" ht="12.75" x14ac:dyDescent="0.2">
      <c r="A51" s="96" t="s">
        <v>67</v>
      </c>
      <c r="B51" s="65" t="s">
        <v>68</v>
      </c>
      <c r="C51" s="65" t="s">
        <v>69</v>
      </c>
      <c r="D51" s="65" t="s">
        <v>70</v>
      </c>
      <c r="E51" s="65" t="s">
        <v>71</v>
      </c>
    </row>
    <row r="52" spans="1:5" s="5" customFormat="1" ht="12.75" x14ac:dyDescent="0.2">
      <c r="A52" s="66" t="s">
        <v>72</v>
      </c>
      <c r="B52" s="83"/>
      <c r="C52" s="83"/>
      <c r="D52" s="83"/>
      <c r="E52" s="83"/>
    </row>
    <row r="53" spans="1:5" s="5" customFormat="1" ht="12.75" x14ac:dyDescent="0.2">
      <c r="A53" s="84" t="s">
        <v>163</v>
      </c>
      <c r="B53" s="68">
        <v>16.834739251159149</v>
      </c>
      <c r="C53" s="68">
        <v>9.6014600897265545</v>
      </c>
      <c r="D53" s="68">
        <v>13.986392380894941</v>
      </c>
      <c r="E53" s="68">
        <v>8.5674070311912978</v>
      </c>
    </row>
    <row r="54" spans="1:5" s="5" customFormat="1" ht="15" x14ac:dyDescent="0.25">
      <c r="A54" s="84" t="s">
        <v>164</v>
      </c>
      <c r="B54" s="68">
        <v>18.812564944913813</v>
      </c>
      <c r="C54" s="175">
        <v>10.702054108995561</v>
      </c>
      <c r="D54" s="68">
        <v>0</v>
      </c>
      <c r="E54" s="175">
        <v>11.855637377152561</v>
      </c>
    </row>
    <row r="55" spans="1:5" s="5" customFormat="1" ht="12.75" x14ac:dyDescent="0.2"/>
    <row r="56" spans="1:5" s="5" customFormat="1" ht="12.75" x14ac:dyDescent="0.2">
      <c r="A56" s="97" t="s">
        <v>75</v>
      </c>
      <c r="B56" s="68"/>
      <c r="C56" s="68"/>
      <c r="D56" s="68"/>
      <c r="E56" s="68"/>
    </row>
    <row r="57" spans="1:5" s="5" customFormat="1" ht="15" x14ac:dyDescent="0.25">
      <c r="A57" s="84" t="s">
        <v>165</v>
      </c>
      <c r="B57" s="68">
        <v>17.906030563350939</v>
      </c>
      <c r="C57" s="175">
        <v>9.9739910862332017</v>
      </c>
      <c r="D57" s="68">
        <v>14.326371528762284</v>
      </c>
      <c r="E57" s="175">
        <v>9.0608582832670379</v>
      </c>
    </row>
    <row r="58" spans="1:5" s="5" customFormat="1" ht="12.75" x14ac:dyDescent="0.2"/>
    <row r="59" spans="1:5" s="5" customFormat="1" ht="12.75" x14ac:dyDescent="0.2"/>
    <row r="60" spans="1:5" s="5" customFormat="1" ht="12.75" x14ac:dyDescent="0.2">
      <c r="A60" s="44" t="s">
        <v>77</v>
      </c>
    </row>
    <row r="61" spans="1:5" s="5" customFormat="1" ht="12.75" x14ac:dyDescent="0.2">
      <c r="A61" s="5" t="s">
        <v>78</v>
      </c>
    </row>
    <row r="62" spans="1:5" s="5" customFormat="1" ht="12.75" x14ac:dyDescent="0.2">
      <c r="A62" s="5" t="s">
        <v>301</v>
      </c>
    </row>
    <row r="63" spans="1:5" s="5" customFormat="1" ht="12.75" x14ac:dyDescent="0.2">
      <c r="A63" s="5" t="s">
        <v>79</v>
      </c>
    </row>
    <row r="64" spans="1:5" s="5" customFormat="1" ht="12.75" x14ac:dyDescent="0.2">
      <c r="A64" s="5" t="s">
        <v>80</v>
      </c>
    </row>
  </sheetData>
  <mergeCells count="3">
    <mergeCell ref="C5:D5"/>
    <mergeCell ref="F5:G5"/>
    <mergeCell ref="B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workbookViewId="0">
      <selection activeCell="A5" sqref="A5"/>
    </sheetView>
  </sheetViews>
  <sheetFormatPr defaultRowHeight="14.25" x14ac:dyDescent="0.2"/>
  <cols>
    <col min="1" max="1" width="43.140625" style="2" customWidth="1"/>
    <col min="2" max="2" width="23.28515625" style="2" customWidth="1"/>
    <col min="3" max="3" width="16.5703125" style="2" customWidth="1"/>
    <col min="4" max="4" width="31.7109375" style="2" customWidth="1"/>
    <col min="5" max="5" width="19.28515625" style="2" customWidth="1"/>
    <col min="6" max="6" width="19.42578125" style="2" customWidth="1"/>
    <col min="7" max="7" width="19.28515625" style="2" customWidth="1"/>
    <col min="8" max="8" width="19.140625" style="2" customWidth="1"/>
    <col min="9" max="16384" width="9.140625" style="2"/>
  </cols>
  <sheetData>
    <row r="1" spans="1:8" ht="19.5" x14ac:dyDescent="0.25">
      <c r="A1" s="1" t="s">
        <v>166</v>
      </c>
    </row>
    <row r="3" spans="1:8" s="5" customFormat="1" ht="13.5" thickBot="1" x14ac:dyDescent="0.25">
      <c r="A3" s="4" t="s">
        <v>1</v>
      </c>
    </row>
    <row r="4" spans="1:8" s="5" customFormat="1" ht="27" customHeight="1" thickTop="1" thickBot="1" x14ac:dyDescent="0.25">
      <c r="A4" s="6" t="s">
        <v>2</v>
      </c>
      <c r="B4" s="6" t="s">
        <v>3</v>
      </c>
      <c r="C4" s="184" t="s">
        <v>4</v>
      </c>
      <c r="D4" s="184"/>
      <c r="E4" s="6" t="s">
        <v>5</v>
      </c>
      <c r="F4" s="184" t="s">
        <v>6</v>
      </c>
      <c r="G4" s="184"/>
      <c r="H4" s="184"/>
    </row>
    <row r="5" spans="1:8" s="5" customFormat="1" ht="61.5" customHeight="1" thickTop="1" thickBot="1" x14ac:dyDescent="0.25">
      <c r="A5" s="183" t="s">
        <v>325</v>
      </c>
      <c r="B5" s="7" t="s">
        <v>7</v>
      </c>
      <c r="C5" s="7" t="s">
        <v>8</v>
      </c>
      <c r="D5" s="8" t="s">
        <v>9</v>
      </c>
      <c r="E5" s="7" t="s">
        <v>167</v>
      </c>
      <c r="F5" s="7" t="s">
        <v>168</v>
      </c>
      <c r="G5" s="7" t="s">
        <v>169</v>
      </c>
      <c r="H5" s="7" t="s">
        <v>170</v>
      </c>
    </row>
    <row r="6" spans="1:8" s="5" customFormat="1" ht="13.5" thickTop="1" x14ac:dyDescent="0.2"/>
    <row r="7" spans="1:8" s="5" customFormat="1" ht="12.75" x14ac:dyDescent="0.2"/>
    <row r="8" spans="1:8" s="5" customFormat="1" ht="13.5" thickBot="1" x14ac:dyDescent="0.25">
      <c r="A8" s="4" t="s">
        <v>118</v>
      </c>
    </row>
    <row r="9" spans="1:8" s="5" customFormat="1" ht="60" customHeight="1" thickTop="1" thickBot="1" x14ac:dyDescent="0.25">
      <c r="A9" s="98" t="s">
        <v>15</v>
      </c>
      <c r="B9" s="185" t="s">
        <v>171</v>
      </c>
      <c r="C9" s="186"/>
    </row>
    <row r="10" spans="1:8" s="5" customFormat="1" ht="13.5" thickTop="1" x14ac:dyDescent="0.2"/>
    <row r="11" spans="1:8" s="5" customFormat="1" ht="12.75" x14ac:dyDescent="0.2"/>
    <row r="12" spans="1:8" s="5" customFormat="1" ht="12.75" x14ac:dyDescent="0.2">
      <c r="A12" s="4" t="s">
        <v>17</v>
      </c>
    </row>
    <row r="13" spans="1:8" s="13" customFormat="1" ht="12.75" x14ac:dyDescent="0.2">
      <c r="A13" s="99" t="s">
        <v>18</v>
      </c>
      <c r="B13" s="99" t="s">
        <v>19</v>
      </c>
    </row>
    <row r="14" spans="1:8" s="5" customFormat="1" ht="12.75" x14ac:dyDescent="0.2">
      <c r="A14" s="100" t="s">
        <v>308</v>
      </c>
      <c r="B14" s="101" t="s">
        <v>310</v>
      </c>
    </row>
    <row r="15" spans="1:8" s="5" customFormat="1" ht="12.75" x14ac:dyDescent="0.2">
      <c r="A15" s="101"/>
      <c r="B15" s="101" t="s">
        <v>309</v>
      </c>
    </row>
    <row r="16" spans="1:8" s="5" customFormat="1" ht="12.75" x14ac:dyDescent="0.2">
      <c r="A16" s="32"/>
      <c r="B16" s="32"/>
    </row>
    <row r="17" spans="1:5" s="5" customFormat="1" ht="12.75" x14ac:dyDescent="0.2"/>
    <row r="18" spans="1:5" s="5" customFormat="1" ht="13.5" thickBot="1" x14ac:dyDescent="0.25">
      <c r="A18" s="4" t="s">
        <v>20</v>
      </c>
    </row>
    <row r="19" spans="1:5" s="13" customFormat="1" ht="13.5" thickTop="1" x14ac:dyDescent="0.2">
      <c r="A19" s="18" t="s">
        <v>21</v>
      </c>
      <c r="B19" s="19" t="s">
        <v>22</v>
      </c>
      <c r="D19" s="18" t="s">
        <v>21</v>
      </c>
      <c r="E19" s="19" t="s">
        <v>22</v>
      </c>
    </row>
    <row r="20" spans="1:5" s="5" customFormat="1" ht="12.75" x14ac:dyDescent="0.2">
      <c r="A20" s="79" t="s">
        <v>34</v>
      </c>
      <c r="B20" s="80">
        <v>6.1221887017092653</v>
      </c>
      <c r="D20" s="79" t="s">
        <v>291</v>
      </c>
      <c r="E20" s="80">
        <v>0.89642947158007302</v>
      </c>
    </row>
    <row r="21" spans="1:5" s="5" customFormat="1" ht="12.75" x14ac:dyDescent="0.2">
      <c r="A21" s="79" t="s">
        <v>46</v>
      </c>
      <c r="B21" s="80">
        <v>5.2822552470486208</v>
      </c>
      <c r="D21" s="79" t="s">
        <v>65</v>
      </c>
      <c r="E21" s="80">
        <v>0.8803364556701988</v>
      </c>
    </row>
    <row r="22" spans="1:5" s="5" customFormat="1" ht="12.75" x14ac:dyDescent="0.2">
      <c r="A22" s="79" t="s">
        <v>36</v>
      </c>
      <c r="B22" s="80">
        <v>5.2089535776148468</v>
      </c>
      <c r="D22" s="79" t="s">
        <v>178</v>
      </c>
      <c r="E22" s="80">
        <v>0.86666055104582096</v>
      </c>
    </row>
    <row r="23" spans="1:5" s="5" customFormat="1" ht="12.75" x14ac:dyDescent="0.2">
      <c r="A23" s="79" t="s">
        <v>50</v>
      </c>
      <c r="B23" s="80">
        <v>5.0864594241031371</v>
      </c>
      <c r="D23" s="5" t="s">
        <v>58</v>
      </c>
      <c r="E23" s="80">
        <v>0.17328261868799988</v>
      </c>
    </row>
    <row r="24" spans="1:5" s="5" customFormat="1" ht="12.75" x14ac:dyDescent="0.2">
      <c r="A24" s="79" t="s">
        <v>48</v>
      </c>
      <c r="B24" s="80">
        <v>4.4936194213779679</v>
      </c>
      <c r="D24" s="81" t="s">
        <v>37</v>
      </c>
      <c r="E24" s="82">
        <v>96.901493916133902</v>
      </c>
    </row>
    <row r="25" spans="1:5" s="5" customFormat="1" ht="12.75" x14ac:dyDescent="0.2">
      <c r="A25" s="79" t="s">
        <v>124</v>
      </c>
      <c r="B25" s="80">
        <v>4.4556298719888083</v>
      </c>
      <c r="D25" s="79" t="s">
        <v>39</v>
      </c>
      <c r="E25" s="80">
        <v>2.4100530970624581</v>
      </c>
    </row>
    <row r="26" spans="1:5" s="5" customFormat="1" ht="12.75" x14ac:dyDescent="0.2">
      <c r="A26" s="79" t="s">
        <v>62</v>
      </c>
      <c r="B26" s="80">
        <v>4.2659381180433025</v>
      </c>
      <c r="D26" s="56" t="s">
        <v>41</v>
      </c>
      <c r="E26" s="80">
        <v>0.6884529868036644</v>
      </c>
    </row>
    <row r="27" spans="1:5" s="5" customFormat="1" ht="13.5" thickBot="1" x14ac:dyDescent="0.25">
      <c r="A27" s="79" t="s">
        <v>175</v>
      </c>
      <c r="B27" s="80">
        <v>3.9967040593525169</v>
      </c>
      <c r="D27" s="58" t="s">
        <v>43</v>
      </c>
      <c r="E27" s="59">
        <f>+E25+E24+E26</f>
        <v>100.00000000000003</v>
      </c>
    </row>
    <row r="28" spans="1:5" s="5" customFormat="1" ht="13.5" thickTop="1" x14ac:dyDescent="0.2">
      <c r="A28" s="79" t="s">
        <v>174</v>
      </c>
      <c r="B28" s="80">
        <v>3.9170936320637333</v>
      </c>
    </row>
    <row r="29" spans="1:5" s="5" customFormat="1" ht="12.75" x14ac:dyDescent="0.2">
      <c r="A29" s="79" t="s">
        <v>47</v>
      </c>
      <c r="B29" s="80">
        <v>3.8436680158532659</v>
      </c>
    </row>
    <row r="30" spans="1:5" s="5" customFormat="1" ht="12.75" x14ac:dyDescent="0.2">
      <c r="A30" s="79" t="s">
        <v>283</v>
      </c>
      <c r="B30" s="80">
        <v>3.3950665314735842</v>
      </c>
    </row>
    <row r="31" spans="1:5" s="5" customFormat="1" ht="12.75" x14ac:dyDescent="0.2">
      <c r="A31" s="79" t="s">
        <v>83</v>
      </c>
      <c r="B31" s="80">
        <v>3.3708106153445225</v>
      </c>
    </row>
    <row r="32" spans="1:5" s="5" customFormat="1" ht="12.75" x14ac:dyDescent="0.2">
      <c r="A32" s="79" t="s">
        <v>295</v>
      </c>
      <c r="B32" s="80">
        <v>3.2062559537564295</v>
      </c>
    </row>
    <row r="33" spans="1:5" s="5" customFormat="1" ht="12.75" x14ac:dyDescent="0.2">
      <c r="A33" s="79" t="s">
        <v>55</v>
      </c>
      <c r="B33" s="80">
        <v>3.109950937332159</v>
      </c>
    </row>
    <row r="34" spans="1:5" s="5" customFormat="1" ht="12.75" x14ac:dyDescent="0.2">
      <c r="A34" s="79" t="s">
        <v>24</v>
      </c>
      <c r="B34" s="80">
        <v>2.9910842117474186</v>
      </c>
    </row>
    <row r="35" spans="1:5" s="5" customFormat="1" ht="12.75" x14ac:dyDescent="0.2">
      <c r="A35" s="79" t="s">
        <v>173</v>
      </c>
      <c r="B35" s="80">
        <v>2.9495099114036427</v>
      </c>
      <c r="D35" s="102"/>
      <c r="E35" s="103"/>
    </row>
    <row r="36" spans="1:5" s="5" customFormat="1" ht="12.75" x14ac:dyDescent="0.2">
      <c r="A36" s="79" t="s">
        <v>177</v>
      </c>
      <c r="B36" s="80">
        <v>2.5921186274828831</v>
      </c>
    </row>
    <row r="37" spans="1:5" s="5" customFormat="1" ht="12.75" x14ac:dyDescent="0.2">
      <c r="A37" s="79" t="s">
        <v>176</v>
      </c>
      <c r="B37" s="80">
        <v>2.5147778235342813</v>
      </c>
    </row>
    <row r="38" spans="1:5" s="5" customFormat="1" ht="12.75" x14ac:dyDescent="0.2">
      <c r="A38" s="79" t="s">
        <v>107</v>
      </c>
      <c r="B38" s="80">
        <v>2.3474413575762476</v>
      </c>
    </row>
    <row r="39" spans="1:5" s="5" customFormat="1" ht="12.75" x14ac:dyDescent="0.2">
      <c r="A39" s="79" t="s">
        <v>180</v>
      </c>
      <c r="B39" s="80">
        <v>2.3296307426691176</v>
      </c>
    </row>
    <row r="40" spans="1:5" s="5" customFormat="1" ht="12.75" x14ac:dyDescent="0.2">
      <c r="A40" s="79" t="s">
        <v>100</v>
      </c>
      <c r="B40" s="80">
        <v>2.2625031691813553</v>
      </c>
      <c r="D40" s="102"/>
      <c r="E40" s="103"/>
    </row>
    <row r="41" spans="1:5" s="5" customFormat="1" ht="12.75" x14ac:dyDescent="0.2">
      <c r="A41" s="79" t="s">
        <v>122</v>
      </c>
      <c r="B41" s="80">
        <v>1.936656523486173</v>
      </c>
      <c r="D41" s="102"/>
      <c r="E41" s="103"/>
    </row>
    <row r="42" spans="1:5" s="5" customFormat="1" ht="12.75" x14ac:dyDescent="0.2">
      <c r="A42" s="79" t="s">
        <v>51</v>
      </c>
      <c r="B42" s="80">
        <v>1.9108346951685804</v>
      </c>
      <c r="D42" s="102"/>
      <c r="E42" s="103"/>
    </row>
    <row r="43" spans="1:5" s="5" customFormat="1" ht="12.75" x14ac:dyDescent="0.2">
      <c r="A43" s="79" t="s">
        <v>172</v>
      </c>
      <c r="B43" s="80">
        <v>1.5665084615523295</v>
      </c>
      <c r="D43" s="102"/>
      <c r="E43" s="103"/>
    </row>
    <row r="44" spans="1:5" s="5" customFormat="1" ht="12.75" x14ac:dyDescent="0.2">
      <c r="A44" s="79" t="s">
        <v>289</v>
      </c>
      <c r="B44" s="80">
        <v>1.3642720295574129</v>
      </c>
      <c r="D44" s="102"/>
      <c r="E44" s="103"/>
    </row>
    <row r="45" spans="1:5" s="5" customFormat="1" ht="12.75" x14ac:dyDescent="0.2">
      <c r="A45" s="79" t="s">
        <v>60</v>
      </c>
      <c r="B45" s="80">
        <v>1.1853693239749896</v>
      </c>
      <c r="D45" s="102"/>
      <c r="E45" s="103"/>
    </row>
    <row r="46" spans="1:5" s="5" customFormat="1" ht="12.75" x14ac:dyDescent="0.2">
      <c r="A46" s="79" t="s">
        <v>126</v>
      </c>
      <c r="B46" s="80">
        <v>1.1261242216977578</v>
      </c>
      <c r="D46" s="32"/>
      <c r="E46" s="103"/>
    </row>
    <row r="47" spans="1:5" s="5" customFormat="1" ht="12.75" x14ac:dyDescent="0.2">
      <c r="A47" s="79" t="s">
        <v>179</v>
      </c>
      <c r="B47" s="80">
        <v>1.1112918399564373</v>
      </c>
      <c r="D47" s="32"/>
      <c r="E47" s="103"/>
    </row>
    <row r="48" spans="1:5" s="5" customFormat="1" ht="12.75" x14ac:dyDescent="0.2">
      <c r="A48" s="79" t="s">
        <v>288</v>
      </c>
      <c r="B48" s="80">
        <v>1.0753688885365635</v>
      </c>
      <c r="D48" s="32"/>
      <c r="E48" s="103"/>
    </row>
    <row r="49" spans="1:5" s="5" customFormat="1" ht="12.75" x14ac:dyDescent="0.2">
      <c r="A49" s="79" t="s">
        <v>42</v>
      </c>
      <c r="B49" s="80">
        <v>1.0679945142154266</v>
      </c>
      <c r="D49" s="32"/>
      <c r="E49" s="103"/>
    </row>
    <row r="50" spans="1:5" s="5" customFormat="1" ht="12.75" x14ac:dyDescent="0.2">
      <c r="A50" s="79" t="s">
        <v>98</v>
      </c>
      <c r="B50" s="80">
        <v>1.0655954718093537</v>
      </c>
      <c r="D50" s="32"/>
      <c r="E50" s="103"/>
    </row>
    <row r="51" spans="1:5" s="5" customFormat="1" ht="12.75" x14ac:dyDescent="0.2">
      <c r="A51" s="79" t="s">
        <v>40</v>
      </c>
      <c r="B51" s="80">
        <v>0.98301208861478317</v>
      </c>
    </row>
    <row r="52" spans="1:5" s="5" customFormat="1" ht="12.75" x14ac:dyDescent="0.2">
      <c r="A52" s="79" t="s">
        <v>97</v>
      </c>
      <c r="B52" s="80">
        <v>0.98161450954865437</v>
      </c>
    </row>
    <row r="53" spans="1:5" s="5" customFormat="1" ht="13.5" thickBot="1" x14ac:dyDescent="0.25">
      <c r="A53" s="104" t="s">
        <v>95</v>
      </c>
      <c r="B53" s="105">
        <v>0.96848230037421146</v>
      </c>
    </row>
    <row r="54" spans="1:5" s="5" customFormat="1" ht="13.5" thickTop="1" x14ac:dyDescent="0.2"/>
    <row r="55" spans="1:5" s="5" customFormat="1" ht="12.75" x14ac:dyDescent="0.2"/>
    <row r="56" spans="1:5" s="5" customFormat="1" ht="12.75" x14ac:dyDescent="0.2"/>
    <row r="57" spans="1:5" s="5" customFormat="1" ht="12.75" x14ac:dyDescent="0.2">
      <c r="D57" s="61"/>
      <c r="E57" s="62"/>
    </row>
    <row r="58" spans="1:5" s="5" customFormat="1" ht="12.75" x14ac:dyDescent="0.2">
      <c r="A58" s="4" t="s">
        <v>181</v>
      </c>
      <c r="B58" s="95"/>
    </row>
    <row r="59" spans="1:5" s="5" customFormat="1" ht="12.75" x14ac:dyDescent="0.2">
      <c r="A59" s="44" t="s">
        <v>300</v>
      </c>
    </row>
    <row r="60" spans="1:5" s="5" customFormat="1" ht="12.75" x14ac:dyDescent="0.2">
      <c r="A60" s="96" t="s">
        <v>67</v>
      </c>
      <c r="B60" s="65" t="s">
        <v>68</v>
      </c>
      <c r="C60" s="65" t="s">
        <v>69</v>
      </c>
      <c r="D60" s="65" t="s">
        <v>70</v>
      </c>
      <c r="E60" s="65" t="s">
        <v>71</v>
      </c>
    </row>
    <row r="61" spans="1:5" s="5" customFormat="1" ht="12.75" x14ac:dyDescent="0.2">
      <c r="A61" s="66" t="s">
        <v>72</v>
      </c>
      <c r="B61" s="83"/>
      <c r="C61" s="83"/>
      <c r="D61" s="83"/>
      <c r="E61" s="83"/>
    </row>
    <row r="62" spans="1:5" s="5" customFormat="1" ht="12.75" x14ac:dyDescent="0.2">
      <c r="A62" s="84" t="s">
        <v>182</v>
      </c>
      <c r="B62" s="68">
        <v>33.514431239388799</v>
      </c>
      <c r="C62" s="68">
        <v>21.906711388767608</v>
      </c>
      <c r="D62" s="68">
        <v>25.148982516707452</v>
      </c>
      <c r="E62" s="68">
        <v>6.2020557963525791</v>
      </c>
    </row>
    <row r="63" spans="1:5" s="5" customFormat="1" ht="12.75" x14ac:dyDescent="0.2">
      <c r="A63" s="84" t="s">
        <v>183</v>
      </c>
      <c r="B63" s="68">
        <v>34.022681787858566</v>
      </c>
      <c r="C63" s="68">
        <v>22.580879026545308</v>
      </c>
      <c r="D63" s="68">
        <v>0</v>
      </c>
      <c r="E63" s="68">
        <v>20.395625653508741</v>
      </c>
    </row>
    <row r="64" spans="1:5" s="5" customFormat="1" ht="12.75" x14ac:dyDescent="0.2">
      <c r="A64" s="97" t="s">
        <v>75</v>
      </c>
      <c r="B64" s="86"/>
      <c r="C64" s="86"/>
      <c r="D64" s="86"/>
      <c r="E64" s="86"/>
    </row>
    <row r="65" spans="1:5" s="5" customFormat="1" ht="12.75" x14ac:dyDescent="0.2">
      <c r="A65" s="84" t="s">
        <v>184</v>
      </c>
      <c r="B65" s="68">
        <v>31.726179505215303</v>
      </c>
      <c r="C65" s="68">
        <v>19.928599682485416</v>
      </c>
      <c r="D65" s="68">
        <v>20.465517378958744</v>
      </c>
      <c r="E65" s="68">
        <v>9.5349070689038093</v>
      </c>
    </row>
    <row r="66" spans="1:5" s="5" customFormat="1" ht="12.75" x14ac:dyDescent="0.2"/>
    <row r="67" spans="1:5" s="5" customFormat="1" ht="12.75" x14ac:dyDescent="0.2"/>
    <row r="68" spans="1:5" s="5" customFormat="1" ht="12.75" x14ac:dyDescent="0.2">
      <c r="A68" s="44" t="s">
        <v>77</v>
      </c>
    </row>
    <row r="69" spans="1:5" s="5" customFormat="1" ht="12.75" x14ac:dyDescent="0.2">
      <c r="A69" s="5" t="s">
        <v>78</v>
      </c>
    </row>
    <row r="70" spans="1:5" s="5" customFormat="1" ht="12.75" x14ac:dyDescent="0.2">
      <c r="A70" s="5" t="s">
        <v>301</v>
      </c>
    </row>
    <row r="71" spans="1:5" s="5" customFormat="1" ht="12.75" x14ac:dyDescent="0.2">
      <c r="A71" s="5" t="s">
        <v>79</v>
      </c>
    </row>
    <row r="72" spans="1:5" s="5" customFormat="1" ht="12.75" x14ac:dyDescent="0.2">
      <c r="A72" s="5" t="s">
        <v>185</v>
      </c>
    </row>
  </sheetData>
  <mergeCells count="3">
    <mergeCell ref="C4:D4"/>
    <mergeCell ref="F4:H4"/>
    <mergeCell ref="B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workbookViewId="0">
      <selection activeCell="C70" sqref="C70"/>
    </sheetView>
  </sheetViews>
  <sheetFormatPr defaultRowHeight="14.25" x14ac:dyDescent="0.2"/>
  <cols>
    <col min="1" max="1" width="45.5703125" style="2" customWidth="1"/>
    <col min="2" max="2" width="23.5703125" style="2" customWidth="1"/>
    <col min="3" max="3" width="20.42578125" style="2" customWidth="1"/>
    <col min="4" max="4" width="31.7109375" style="2" customWidth="1"/>
    <col min="5" max="5" width="18.42578125" style="2" customWidth="1"/>
    <col min="6" max="6" width="26.5703125" style="2" customWidth="1"/>
    <col min="7" max="7" width="29.42578125" style="2" customWidth="1"/>
    <col min="8" max="16384" width="9.140625" style="2"/>
  </cols>
  <sheetData>
    <row r="1" spans="1:7" s="71" customFormat="1" ht="19.5" x14ac:dyDescent="0.25">
      <c r="A1" s="1" t="s">
        <v>186</v>
      </c>
    </row>
    <row r="2" spans="1:7" ht="16.5" customHeight="1" x14ac:dyDescent="0.4">
      <c r="A2" s="106"/>
    </row>
    <row r="4" spans="1:7" s="5" customFormat="1" ht="13.5" thickBot="1" x14ac:dyDescent="0.25">
      <c r="A4" s="4" t="s">
        <v>1</v>
      </c>
    </row>
    <row r="5" spans="1:7" s="5" customFormat="1" ht="27.75" customHeight="1" thickTop="1" thickBot="1" x14ac:dyDescent="0.25">
      <c r="A5" s="6" t="s">
        <v>2</v>
      </c>
      <c r="B5" s="6" t="s">
        <v>3</v>
      </c>
      <c r="C5" s="184" t="s">
        <v>4</v>
      </c>
      <c r="D5" s="184"/>
      <c r="E5" s="6" t="s">
        <v>5</v>
      </c>
      <c r="F5" s="184" t="s">
        <v>6</v>
      </c>
      <c r="G5" s="184"/>
    </row>
    <row r="6" spans="1:7" s="5" customFormat="1" ht="66.75" customHeight="1" thickTop="1" thickBot="1" x14ac:dyDescent="0.25">
      <c r="A6" s="107" t="s">
        <v>187</v>
      </c>
      <c r="B6" s="8" t="s">
        <v>7</v>
      </c>
      <c r="C6" s="8" t="s">
        <v>8</v>
      </c>
      <c r="D6" s="8" t="s">
        <v>9</v>
      </c>
      <c r="E6" s="8" t="s">
        <v>188</v>
      </c>
      <c r="F6" s="107" t="s">
        <v>189</v>
      </c>
      <c r="G6" s="8" t="s">
        <v>190</v>
      </c>
    </row>
    <row r="7" spans="1:7" s="5" customFormat="1" ht="13.5" thickTop="1" x14ac:dyDescent="0.2"/>
    <row r="8" spans="1:7" s="5" customFormat="1" ht="12.75" x14ac:dyDescent="0.2"/>
    <row r="9" spans="1:7" s="5" customFormat="1" ht="13.5" thickBot="1" x14ac:dyDescent="0.25">
      <c r="A9" s="4" t="s">
        <v>118</v>
      </c>
    </row>
    <row r="10" spans="1:7" s="5" customFormat="1" ht="70.5" customHeight="1" thickTop="1" thickBot="1" x14ac:dyDescent="0.25">
      <c r="A10" s="72" t="s">
        <v>15</v>
      </c>
      <c r="B10" s="185" t="s">
        <v>191</v>
      </c>
      <c r="C10" s="186"/>
    </row>
    <row r="11" spans="1:7" s="5" customFormat="1" ht="13.5" thickTop="1" x14ac:dyDescent="0.2"/>
    <row r="12" spans="1:7" s="5" customFormat="1" ht="12.75" x14ac:dyDescent="0.2"/>
    <row r="13" spans="1:7" s="5" customFormat="1" ht="13.5" thickBot="1" x14ac:dyDescent="0.25">
      <c r="A13" s="4" t="s">
        <v>17</v>
      </c>
    </row>
    <row r="14" spans="1:7" s="13" customFormat="1" ht="13.5" thickTop="1" x14ac:dyDescent="0.2">
      <c r="A14" s="73" t="s">
        <v>18</v>
      </c>
      <c r="B14" s="74" t="s">
        <v>19</v>
      </c>
    </row>
    <row r="15" spans="1:7" s="5" customFormat="1" ht="12.75" x14ac:dyDescent="0.2">
      <c r="A15" s="75" t="s">
        <v>311</v>
      </c>
      <c r="B15" s="76" t="s">
        <v>91</v>
      </c>
    </row>
    <row r="16" spans="1:7" s="5" customFormat="1" ht="13.5" thickBot="1" x14ac:dyDescent="0.25">
      <c r="A16" s="77"/>
      <c r="B16" s="78" t="s">
        <v>92</v>
      </c>
    </row>
    <row r="17" spans="1:5" s="5" customFormat="1" ht="13.5" thickTop="1" x14ac:dyDescent="0.2">
      <c r="A17" s="32"/>
      <c r="B17" s="32"/>
    </row>
    <row r="18" spans="1:5" s="5" customFormat="1" ht="12.75" x14ac:dyDescent="0.2"/>
    <row r="19" spans="1:5" s="5" customFormat="1" ht="13.5" thickBot="1" x14ac:dyDescent="0.25">
      <c r="A19" s="4" t="s">
        <v>20</v>
      </c>
    </row>
    <row r="20" spans="1:5" s="13" customFormat="1" ht="13.5" thickTop="1" x14ac:dyDescent="0.2">
      <c r="A20" s="18" t="s">
        <v>21</v>
      </c>
      <c r="B20" s="19" t="s">
        <v>22</v>
      </c>
      <c r="D20" s="18" t="s">
        <v>21</v>
      </c>
      <c r="E20" s="19" t="s">
        <v>22</v>
      </c>
    </row>
    <row r="21" spans="1:5" s="5" customFormat="1" ht="12.75" x14ac:dyDescent="0.2">
      <c r="A21" s="79" t="s">
        <v>38</v>
      </c>
      <c r="B21" s="80">
        <v>7.1464335953364033</v>
      </c>
      <c r="D21" s="108" t="s">
        <v>291</v>
      </c>
      <c r="E21" s="80">
        <v>0.90628622186891883</v>
      </c>
    </row>
    <row r="22" spans="1:5" s="5" customFormat="1" ht="12.75" x14ac:dyDescent="0.2">
      <c r="A22" s="79" t="s">
        <v>46</v>
      </c>
      <c r="B22" s="80">
        <v>6.3713659714929971</v>
      </c>
      <c r="D22" s="108" t="s">
        <v>40</v>
      </c>
      <c r="E22" s="80">
        <v>0.8916713270536013</v>
      </c>
    </row>
    <row r="23" spans="1:5" s="5" customFormat="1" ht="12.75" x14ac:dyDescent="0.2">
      <c r="A23" s="79" t="s">
        <v>31</v>
      </c>
      <c r="B23" s="80">
        <v>5.5231050090015374</v>
      </c>
      <c r="D23" s="108" t="s">
        <v>292</v>
      </c>
      <c r="E23" s="80">
        <v>0.88749977350627463</v>
      </c>
    </row>
    <row r="24" spans="1:5" s="5" customFormat="1" ht="12.75" x14ac:dyDescent="0.2">
      <c r="A24" s="79" t="s">
        <v>44</v>
      </c>
      <c r="B24" s="80">
        <v>5.1485881713957031</v>
      </c>
      <c r="D24" s="108" t="s">
        <v>144</v>
      </c>
      <c r="E24" s="80">
        <v>0.86525343107476649</v>
      </c>
    </row>
    <row r="25" spans="1:5" s="5" customFormat="1" ht="12.75" x14ac:dyDescent="0.2">
      <c r="A25" s="79" t="s">
        <v>48</v>
      </c>
      <c r="B25" s="80">
        <v>5.0683272486309523</v>
      </c>
      <c r="D25" s="108" t="s">
        <v>290</v>
      </c>
      <c r="E25" s="80">
        <v>8.9253558226807653E-2</v>
      </c>
    </row>
    <row r="26" spans="1:5" s="5" customFormat="1" ht="12.75" x14ac:dyDescent="0.2">
      <c r="A26" s="79" t="s">
        <v>175</v>
      </c>
      <c r="B26" s="80">
        <v>4.5540250936944959</v>
      </c>
      <c r="D26" s="81" t="s">
        <v>293</v>
      </c>
      <c r="E26" s="82">
        <v>96.257064042427487</v>
      </c>
    </row>
    <row r="27" spans="1:5" s="5" customFormat="1" ht="12.75" x14ac:dyDescent="0.2">
      <c r="A27" s="79" t="s">
        <v>47</v>
      </c>
      <c r="B27" s="80">
        <v>4.4964140583322614</v>
      </c>
      <c r="D27" s="79" t="s">
        <v>39</v>
      </c>
      <c r="E27" s="182">
        <v>3.7429359575725392</v>
      </c>
    </row>
    <row r="28" spans="1:5" s="5" customFormat="1" ht="13.5" thickBot="1" x14ac:dyDescent="0.25">
      <c r="A28" s="79" t="s">
        <v>176</v>
      </c>
      <c r="B28" s="80">
        <v>4.0260279863037853</v>
      </c>
      <c r="D28" s="58" t="s">
        <v>43</v>
      </c>
      <c r="E28" s="59">
        <v>100</v>
      </c>
    </row>
    <row r="29" spans="1:5" s="5" customFormat="1" ht="13.5" thickTop="1" x14ac:dyDescent="0.2">
      <c r="A29" s="79" t="s">
        <v>24</v>
      </c>
      <c r="B29" s="80">
        <v>3.8364583599236832</v>
      </c>
      <c r="D29" s="109"/>
      <c r="E29" s="103"/>
    </row>
    <row r="30" spans="1:5" s="5" customFormat="1" ht="12.75" x14ac:dyDescent="0.2">
      <c r="A30" s="79" t="s">
        <v>49</v>
      </c>
      <c r="B30" s="80">
        <v>3.4100219691024858</v>
      </c>
    </row>
    <row r="31" spans="1:5" s="5" customFormat="1" ht="12.75" x14ac:dyDescent="0.2">
      <c r="A31" s="79" t="s">
        <v>61</v>
      </c>
      <c r="B31" s="80">
        <v>3.2467246349988219</v>
      </c>
    </row>
    <row r="32" spans="1:5" s="5" customFormat="1" ht="12.75" x14ac:dyDescent="0.2">
      <c r="A32" s="79" t="s">
        <v>192</v>
      </c>
      <c r="B32" s="80">
        <v>3.0927771611815378</v>
      </c>
    </row>
    <row r="33" spans="1:5" s="5" customFormat="1" ht="12.75" x14ac:dyDescent="0.2">
      <c r="A33" s="79" t="s">
        <v>156</v>
      </c>
      <c r="B33" s="80">
        <v>2.8874638168488445</v>
      </c>
    </row>
    <row r="34" spans="1:5" s="5" customFormat="1" ht="12.75" x14ac:dyDescent="0.2">
      <c r="A34" s="79" t="s">
        <v>196</v>
      </c>
      <c r="B34" s="80">
        <v>2.8776892528008946</v>
      </c>
      <c r="D34" s="109"/>
      <c r="E34" s="103"/>
    </row>
    <row r="35" spans="1:5" s="5" customFormat="1" ht="12.75" x14ac:dyDescent="0.2">
      <c r="A35" s="79" t="s">
        <v>193</v>
      </c>
      <c r="B35" s="80">
        <v>2.8088819122085904</v>
      </c>
      <c r="D35" s="109"/>
      <c r="E35" s="103"/>
    </row>
    <row r="36" spans="1:5" s="5" customFormat="1" ht="12.75" x14ac:dyDescent="0.2">
      <c r="A36" s="79" t="s">
        <v>100</v>
      </c>
      <c r="B36" s="80">
        <v>2.573120852351817</v>
      </c>
      <c r="D36" s="109"/>
      <c r="E36" s="103"/>
    </row>
    <row r="37" spans="1:5" s="5" customFormat="1" ht="12.75" x14ac:dyDescent="0.2">
      <c r="A37" s="79" t="s">
        <v>197</v>
      </c>
      <c r="B37" s="80">
        <v>2.519609490438361</v>
      </c>
      <c r="D37" s="109"/>
      <c r="E37" s="103"/>
    </row>
    <row r="38" spans="1:5" s="5" customFormat="1" ht="12.75" x14ac:dyDescent="0.2">
      <c r="A38" s="79" t="s">
        <v>288</v>
      </c>
      <c r="B38" s="80">
        <v>2.4468463528514652</v>
      </c>
      <c r="D38" s="32"/>
      <c r="E38" s="32"/>
    </row>
    <row r="39" spans="1:5" s="5" customFormat="1" ht="12.75" x14ac:dyDescent="0.2">
      <c r="A39" s="79" t="s">
        <v>194</v>
      </c>
      <c r="B39" s="80">
        <v>2.3421519762185823</v>
      </c>
      <c r="D39" s="32"/>
      <c r="E39" s="32"/>
    </row>
    <row r="40" spans="1:5" s="5" customFormat="1" ht="12.75" x14ac:dyDescent="0.2">
      <c r="A40" s="79" t="s">
        <v>96</v>
      </c>
      <c r="B40" s="80">
        <v>2.1885763091864638</v>
      </c>
      <c r="D40" s="32"/>
      <c r="E40" s="32"/>
    </row>
    <row r="41" spans="1:5" s="5" customFormat="1" ht="12.75" x14ac:dyDescent="0.2">
      <c r="A41" s="79" t="s">
        <v>155</v>
      </c>
      <c r="B41" s="80">
        <v>2.0997288203703546</v>
      </c>
      <c r="D41" s="109"/>
      <c r="E41" s="103"/>
    </row>
    <row r="42" spans="1:5" s="5" customFormat="1" ht="12.75" x14ac:dyDescent="0.2">
      <c r="A42" s="79" t="s">
        <v>289</v>
      </c>
      <c r="B42" s="80">
        <v>1.8113779519523063</v>
      </c>
    </row>
    <row r="43" spans="1:5" s="5" customFormat="1" ht="12.75" x14ac:dyDescent="0.2">
      <c r="A43" s="79" t="s">
        <v>123</v>
      </c>
      <c r="B43" s="80">
        <v>1.7664699469357794</v>
      </c>
    </row>
    <row r="44" spans="1:5" s="5" customFormat="1" ht="12.75" x14ac:dyDescent="0.2">
      <c r="A44" s="79" t="s">
        <v>198</v>
      </c>
      <c r="B44" s="80">
        <v>1.6338478600914335</v>
      </c>
    </row>
    <row r="45" spans="1:5" s="5" customFormat="1" ht="12.75" x14ac:dyDescent="0.2">
      <c r="A45" s="56" t="s">
        <v>101</v>
      </c>
      <c r="B45" s="80">
        <v>1.4687762268731221</v>
      </c>
      <c r="D45" s="32"/>
      <c r="E45" s="103"/>
    </row>
    <row r="46" spans="1:5" s="5" customFormat="1" ht="12.75" x14ac:dyDescent="0.2">
      <c r="A46" s="56" t="s">
        <v>195</v>
      </c>
      <c r="B46" s="80">
        <v>1.3096584680560641</v>
      </c>
      <c r="D46" s="32"/>
      <c r="E46" s="103"/>
    </row>
    <row r="47" spans="1:5" s="5" customFormat="1" ht="12.75" x14ac:dyDescent="0.2">
      <c r="A47" s="56" t="s">
        <v>200</v>
      </c>
      <c r="B47" s="80">
        <v>1.0447641783868069</v>
      </c>
    </row>
    <row r="48" spans="1:5" s="5" customFormat="1" ht="12.75" x14ac:dyDescent="0.2">
      <c r="A48" s="56" t="s">
        <v>98</v>
      </c>
      <c r="B48" s="80">
        <v>1.0134996903658462</v>
      </c>
    </row>
    <row r="49" spans="1:8" s="5" customFormat="1" ht="12.75" x14ac:dyDescent="0.2">
      <c r="A49" s="56" t="s">
        <v>180</v>
      </c>
      <c r="B49" s="80">
        <v>0.99050279215485837</v>
      </c>
    </row>
    <row r="50" spans="1:8" s="5" customFormat="1" ht="12.75" x14ac:dyDescent="0.2">
      <c r="A50" s="56" t="s">
        <v>199</v>
      </c>
      <c r="B50" s="80">
        <v>0.98113810078529828</v>
      </c>
    </row>
    <row r="51" spans="1:8" s="5" customFormat="1" ht="12.75" x14ac:dyDescent="0.2">
      <c r="A51" s="56" t="s">
        <v>154</v>
      </c>
      <c r="B51" s="80">
        <v>0.97866763760160236</v>
      </c>
    </row>
    <row r="52" spans="1:8" s="5" customFormat="1" ht="13.5" thickBot="1" x14ac:dyDescent="0.25">
      <c r="A52" s="110" t="s">
        <v>312</v>
      </c>
      <c r="B52" s="105">
        <v>0.95405883482393461</v>
      </c>
    </row>
    <row r="53" spans="1:8" s="5" customFormat="1" ht="13.5" thickTop="1" x14ac:dyDescent="0.2"/>
    <row r="54" spans="1:8" s="5" customFormat="1" ht="12.75" x14ac:dyDescent="0.2"/>
    <row r="55" spans="1:8" s="5" customFormat="1" ht="12.75" x14ac:dyDescent="0.2">
      <c r="A55" s="4" t="s">
        <v>201</v>
      </c>
    </row>
    <row r="56" spans="1:8" s="5" customFormat="1" ht="12.75" x14ac:dyDescent="0.2">
      <c r="A56" s="44" t="s">
        <v>300</v>
      </c>
    </row>
    <row r="57" spans="1:8" s="5" customFormat="1" ht="12.75" x14ac:dyDescent="0.2">
      <c r="A57" s="96" t="s">
        <v>67</v>
      </c>
      <c r="B57" s="65" t="s">
        <v>68</v>
      </c>
      <c r="C57" s="65" t="s">
        <v>69</v>
      </c>
      <c r="D57" s="65" t="s">
        <v>70</v>
      </c>
      <c r="E57" s="65" t="s">
        <v>71</v>
      </c>
    </row>
    <row r="58" spans="1:8" s="5" customFormat="1" ht="12.75" x14ac:dyDescent="0.2">
      <c r="A58" s="66" t="s">
        <v>72</v>
      </c>
      <c r="B58" s="83"/>
      <c r="C58" s="83"/>
      <c r="D58" s="83"/>
      <c r="E58" s="83"/>
    </row>
    <row r="59" spans="1:8" s="5" customFormat="1" ht="12.75" x14ac:dyDescent="0.2">
      <c r="A59" s="84" t="s">
        <v>202</v>
      </c>
      <c r="B59" s="68">
        <v>12.036082474226806</v>
      </c>
      <c r="C59" s="68">
        <v>12.51309688947666</v>
      </c>
      <c r="D59" s="68">
        <v>16.020430166364761</v>
      </c>
      <c r="E59" s="68">
        <v>19.734697051734695</v>
      </c>
    </row>
    <row r="60" spans="1:8" s="5" customFormat="1" ht="12.75" x14ac:dyDescent="0.2">
      <c r="A60" s="84" t="s">
        <v>203</v>
      </c>
      <c r="B60" s="68">
        <v>12.974603972843845</v>
      </c>
      <c r="C60" s="68">
        <v>13.374487105706635</v>
      </c>
      <c r="D60" s="68">
        <v>0</v>
      </c>
      <c r="E60" s="68">
        <v>15.861517300025074</v>
      </c>
    </row>
    <row r="61" spans="1:8" s="5" customFormat="1" ht="12.75" x14ac:dyDescent="0.2">
      <c r="A61" s="84"/>
      <c r="B61" s="68"/>
      <c r="C61" s="68"/>
      <c r="D61" s="68"/>
      <c r="E61" s="68"/>
    </row>
    <row r="62" spans="1:8" s="5" customFormat="1" ht="12.75" x14ac:dyDescent="0.2">
      <c r="A62" s="97" t="s">
        <v>75</v>
      </c>
      <c r="B62" s="86"/>
      <c r="C62" s="86"/>
      <c r="D62" s="86"/>
      <c r="E62" s="86"/>
    </row>
    <row r="63" spans="1:8" s="5" customFormat="1" ht="12.75" x14ac:dyDescent="0.2">
      <c r="A63" s="84" t="s">
        <v>204</v>
      </c>
      <c r="B63" s="68">
        <v>10.387387937994763</v>
      </c>
      <c r="C63" s="68">
        <v>14.890823572952328</v>
      </c>
      <c r="D63" s="68">
        <v>16.067307695655096</v>
      </c>
      <c r="E63" s="68">
        <v>15.802235214881733</v>
      </c>
      <c r="F63" s="70"/>
      <c r="G63" s="70"/>
      <c r="H63" s="70"/>
    </row>
    <row r="64" spans="1:8" s="5" customFormat="1" ht="12.75" x14ac:dyDescent="0.2"/>
    <row r="65" spans="1:5" s="5" customFormat="1" ht="12.75" x14ac:dyDescent="0.2"/>
    <row r="66" spans="1:5" s="5" customFormat="1" x14ac:dyDescent="0.2">
      <c r="A66" s="44" t="s">
        <v>77</v>
      </c>
      <c r="D66" s="2"/>
      <c r="E66" s="2"/>
    </row>
    <row r="67" spans="1:5" s="5" customFormat="1" x14ac:dyDescent="0.2">
      <c r="A67" s="5" t="s">
        <v>78</v>
      </c>
      <c r="D67" s="2"/>
      <c r="E67" s="2"/>
    </row>
    <row r="68" spans="1:5" s="5" customFormat="1" x14ac:dyDescent="0.2">
      <c r="A68" s="5" t="s">
        <v>301</v>
      </c>
      <c r="D68" s="2"/>
      <c r="E68" s="2"/>
    </row>
    <row r="69" spans="1:5" s="5" customFormat="1" x14ac:dyDescent="0.2">
      <c r="A69" s="5" t="s">
        <v>79</v>
      </c>
      <c r="D69" s="2"/>
      <c r="E69" s="2"/>
    </row>
    <row r="70" spans="1:5" s="5" customFormat="1" x14ac:dyDescent="0.2">
      <c r="A70" s="5" t="s">
        <v>185</v>
      </c>
      <c r="D70" s="2"/>
      <c r="E70" s="2"/>
    </row>
  </sheetData>
  <mergeCells count="3">
    <mergeCell ref="C5:D5"/>
    <mergeCell ref="F5:G5"/>
    <mergeCell ref="B10:C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workbookViewId="0"/>
  </sheetViews>
  <sheetFormatPr defaultRowHeight="14.25" x14ac:dyDescent="0.2"/>
  <cols>
    <col min="1" max="1" width="53.140625" style="2" customWidth="1"/>
    <col min="2" max="2" width="19.28515625" style="2" customWidth="1"/>
    <col min="3" max="3" width="13.28515625" style="2" customWidth="1"/>
    <col min="4" max="4" width="32.42578125" style="2" customWidth="1"/>
    <col min="5" max="5" width="16.140625" style="2" customWidth="1"/>
    <col min="6" max="6" width="20.42578125" style="2" customWidth="1"/>
    <col min="7" max="7" width="20.28515625" style="2" customWidth="1"/>
    <col min="8" max="8" width="21.42578125" style="2" customWidth="1"/>
    <col min="9" max="16384" width="9.140625" style="2"/>
  </cols>
  <sheetData>
    <row r="1" spans="1:8" ht="19.5" x14ac:dyDescent="0.25">
      <c r="A1" s="1" t="s">
        <v>205</v>
      </c>
    </row>
    <row r="2" spans="1:8" ht="15.75" customHeight="1" x14ac:dyDescent="0.25">
      <c r="A2" s="1"/>
    </row>
    <row r="4" spans="1:8" s="5" customFormat="1" ht="13.5" thickBot="1" x14ac:dyDescent="0.25">
      <c r="A4" s="4" t="s">
        <v>1</v>
      </c>
    </row>
    <row r="5" spans="1:8" s="5" customFormat="1" ht="29.25" customHeight="1" thickTop="1" thickBot="1" x14ac:dyDescent="0.25">
      <c r="A5" s="6" t="s">
        <v>2</v>
      </c>
      <c r="B5" s="6" t="s">
        <v>3</v>
      </c>
      <c r="C5" s="184" t="s">
        <v>4</v>
      </c>
      <c r="D5" s="184"/>
      <c r="E5" s="6" t="s">
        <v>5</v>
      </c>
      <c r="F5" s="189" t="s">
        <v>6</v>
      </c>
      <c r="G5" s="191"/>
      <c r="H5" s="192"/>
    </row>
    <row r="6" spans="1:8" s="5" customFormat="1" ht="63" customHeight="1" thickTop="1" thickBot="1" x14ac:dyDescent="0.25">
      <c r="A6" s="7" t="s">
        <v>206</v>
      </c>
      <c r="B6" s="7" t="s">
        <v>329</v>
      </c>
      <c r="C6" s="7" t="s">
        <v>8</v>
      </c>
      <c r="D6" s="7" t="s">
        <v>328</v>
      </c>
      <c r="E6" s="7" t="s">
        <v>207</v>
      </c>
      <c r="F6" s="7" t="s">
        <v>116</v>
      </c>
      <c r="G6" s="7" t="s">
        <v>208</v>
      </c>
      <c r="H6" s="7" t="s">
        <v>209</v>
      </c>
    </row>
    <row r="7" spans="1:8" s="5" customFormat="1" ht="13.5" thickTop="1" x14ac:dyDescent="0.2"/>
    <row r="8" spans="1:8" s="5" customFormat="1" ht="12.75" x14ac:dyDescent="0.2"/>
    <row r="9" spans="1:8" s="5" customFormat="1" ht="13.5" thickBot="1" x14ac:dyDescent="0.25">
      <c r="A9" s="4" t="s">
        <v>118</v>
      </c>
    </row>
    <row r="10" spans="1:8" s="5" customFormat="1" ht="51" customHeight="1" thickTop="1" thickBot="1" x14ac:dyDescent="0.3">
      <c r="A10" s="72" t="s">
        <v>15</v>
      </c>
      <c r="B10" s="185" t="s">
        <v>210</v>
      </c>
      <c r="C10" s="193"/>
      <c r="D10" s="194"/>
    </row>
    <row r="11" spans="1:8" s="5" customFormat="1" ht="13.5" thickTop="1" x14ac:dyDescent="0.2"/>
    <row r="12" spans="1:8" s="5" customFormat="1" ht="12.75" x14ac:dyDescent="0.2"/>
    <row r="13" spans="1:8" s="5" customFormat="1" ht="12.75" x14ac:dyDescent="0.2">
      <c r="A13" s="4" t="s">
        <v>211</v>
      </c>
    </row>
    <row r="14" spans="1:8" s="13" customFormat="1" ht="12.75" x14ac:dyDescent="0.2">
      <c r="A14" s="111" t="s">
        <v>18</v>
      </c>
      <c r="B14" s="111" t="s">
        <v>19</v>
      </c>
    </row>
    <row r="15" spans="1:8" s="5" customFormat="1" ht="12.75" x14ac:dyDescent="0.2">
      <c r="A15" s="112" t="s">
        <v>313</v>
      </c>
      <c r="B15" s="113" t="s">
        <v>294</v>
      </c>
    </row>
    <row r="16" spans="1:8" s="5" customFormat="1" ht="12.75" x14ac:dyDescent="0.2">
      <c r="A16" s="113"/>
      <c r="B16" s="113" t="s">
        <v>212</v>
      </c>
    </row>
    <row r="17" spans="1:5" s="5" customFormat="1" ht="12.75" x14ac:dyDescent="0.2"/>
    <row r="18" spans="1:5" s="5" customFormat="1" ht="12.75" x14ac:dyDescent="0.2"/>
    <row r="19" spans="1:5" s="5" customFormat="1" ht="13.5" thickBot="1" x14ac:dyDescent="0.25">
      <c r="A19" s="4" t="s">
        <v>20</v>
      </c>
    </row>
    <row r="20" spans="1:5" s="13" customFormat="1" ht="26.25" thickTop="1" x14ac:dyDescent="0.2">
      <c r="A20" s="18" t="s">
        <v>21</v>
      </c>
      <c r="B20" s="19" t="s">
        <v>22</v>
      </c>
      <c r="D20" s="18" t="s">
        <v>21</v>
      </c>
      <c r="E20" s="19" t="s">
        <v>22</v>
      </c>
    </row>
    <row r="21" spans="1:5" s="5" customFormat="1" ht="15" x14ac:dyDescent="0.25">
      <c r="A21" s="79" t="s">
        <v>23</v>
      </c>
      <c r="B21" s="80">
        <v>6.5679099762799229</v>
      </c>
      <c r="D21" s="45" t="s">
        <v>213</v>
      </c>
      <c r="E21" s="46">
        <v>1.011363382982613</v>
      </c>
    </row>
    <row r="22" spans="1:5" s="5" customFormat="1" ht="15" x14ac:dyDescent="0.25">
      <c r="A22" s="79" t="s">
        <v>25</v>
      </c>
      <c r="B22" s="80">
        <v>6.4191025464648694</v>
      </c>
      <c r="D22" s="45" t="s">
        <v>26</v>
      </c>
      <c r="E22" s="46">
        <v>0.99373627780275031</v>
      </c>
    </row>
    <row r="23" spans="1:5" s="5" customFormat="1" ht="15" x14ac:dyDescent="0.25">
      <c r="A23" s="79" t="s">
        <v>38</v>
      </c>
      <c r="B23" s="80">
        <v>5.6457786857276826</v>
      </c>
      <c r="D23" s="45" t="s">
        <v>291</v>
      </c>
      <c r="E23" s="46">
        <v>0.90140351615238634</v>
      </c>
    </row>
    <row r="24" spans="1:5" s="5" customFormat="1" ht="15" x14ac:dyDescent="0.25">
      <c r="A24" s="79" t="s">
        <v>29</v>
      </c>
      <c r="B24" s="80">
        <v>5.1658678910538365</v>
      </c>
      <c r="D24" s="45" t="s">
        <v>292</v>
      </c>
      <c r="E24" s="46">
        <v>0.87324805801264238</v>
      </c>
    </row>
    <row r="25" spans="1:5" s="5" customFormat="1" ht="15" x14ac:dyDescent="0.25">
      <c r="A25" s="79" t="s">
        <v>27</v>
      </c>
      <c r="B25" s="80">
        <v>4.8410513465603495</v>
      </c>
      <c r="D25" s="45" t="s">
        <v>107</v>
      </c>
      <c r="E25" s="46">
        <v>0.84142137998648781</v>
      </c>
    </row>
    <row r="26" spans="1:5" s="5" customFormat="1" ht="15" x14ac:dyDescent="0.25">
      <c r="A26" s="79" t="s">
        <v>102</v>
      </c>
      <c r="B26" s="80">
        <v>4.6215745081172415</v>
      </c>
      <c r="D26" s="45" t="s">
        <v>63</v>
      </c>
      <c r="E26" s="46">
        <v>0.72757268044990508</v>
      </c>
    </row>
    <row r="27" spans="1:5" s="5" customFormat="1" ht="15" x14ac:dyDescent="0.25">
      <c r="A27" s="79" t="s">
        <v>33</v>
      </c>
      <c r="B27" s="80">
        <v>4.6062461345492087</v>
      </c>
      <c r="D27" s="45" t="s">
        <v>28</v>
      </c>
      <c r="E27" s="46">
        <v>0.71394888419929803</v>
      </c>
    </row>
    <row r="28" spans="1:5" s="5" customFormat="1" ht="12.75" x14ac:dyDescent="0.2">
      <c r="A28" s="79" t="s">
        <v>175</v>
      </c>
      <c r="B28" s="80">
        <v>4.0703957665977875</v>
      </c>
      <c r="D28" s="81" t="s">
        <v>293</v>
      </c>
      <c r="E28" s="82">
        <v>98.867792010816629</v>
      </c>
    </row>
    <row r="29" spans="1:5" s="5" customFormat="1" ht="12.75" x14ac:dyDescent="0.2">
      <c r="A29" s="79" t="s">
        <v>45</v>
      </c>
      <c r="B29" s="80">
        <v>3.9790631343214069</v>
      </c>
      <c r="D29" s="79" t="s">
        <v>39</v>
      </c>
      <c r="E29" s="114">
        <v>1.132207989183375</v>
      </c>
    </row>
    <row r="30" spans="1:5" s="5" customFormat="1" ht="12.75" x14ac:dyDescent="0.2">
      <c r="A30" s="79" t="s">
        <v>174</v>
      </c>
      <c r="B30" s="80">
        <v>3.8950325804376922</v>
      </c>
      <c r="D30" s="56" t="s">
        <v>41</v>
      </c>
      <c r="E30" s="93">
        <v>0</v>
      </c>
    </row>
    <row r="31" spans="1:5" s="5" customFormat="1" ht="12.75" x14ac:dyDescent="0.2">
      <c r="A31" s="79" t="s">
        <v>124</v>
      </c>
      <c r="B31" s="80">
        <v>3.3782663543375104</v>
      </c>
      <c r="D31" s="115" t="s">
        <v>43</v>
      </c>
      <c r="E31" s="116">
        <f>E28+E29</f>
        <v>100</v>
      </c>
    </row>
    <row r="32" spans="1:5" s="5" customFormat="1" ht="12.75" x14ac:dyDescent="0.2">
      <c r="A32" s="79" t="s">
        <v>31</v>
      </c>
      <c r="B32" s="80">
        <v>2.9810231710595354</v>
      </c>
    </row>
    <row r="33" spans="1:6" s="5" customFormat="1" ht="12.75" x14ac:dyDescent="0.2">
      <c r="A33" s="79" t="s">
        <v>47</v>
      </c>
      <c r="B33" s="80">
        <v>2.8147341932959091</v>
      </c>
    </row>
    <row r="34" spans="1:6" s="5" customFormat="1" ht="12.75" x14ac:dyDescent="0.2">
      <c r="A34" s="79" t="s">
        <v>295</v>
      </c>
      <c r="B34" s="80">
        <v>2.7927639473485688</v>
      </c>
    </row>
    <row r="35" spans="1:6" s="5" customFormat="1" ht="12.75" x14ac:dyDescent="0.2">
      <c r="A35" s="79" t="s">
        <v>46</v>
      </c>
      <c r="B35" s="80">
        <v>2.5805270801947846</v>
      </c>
    </row>
    <row r="36" spans="1:6" s="5" customFormat="1" ht="12.75" x14ac:dyDescent="0.2">
      <c r="A36" s="79" t="s">
        <v>197</v>
      </c>
      <c r="B36" s="80">
        <v>2.5176282439931352</v>
      </c>
    </row>
    <row r="37" spans="1:6" s="5" customFormat="1" ht="12.75" x14ac:dyDescent="0.2">
      <c r="A37" s="79" t="s">
        <v>173</v>
      </c>
      <c r="B37" s="80">
        <v>2.4850829595076429</v>
      </c>
    </row>
    <row r="38" spans="1:6" s="5" customFormat="1" ht="12.75" x14ac:dyDescent="0.2">
      <c r="A38" s="79" t="s">
        <v>52</v>
      </c>
      <c r="B38" s="80">
        <v>2.3489562058746509</v>
      </c>
      <c r="D38" s="117"/>
      <c r="E38" s="117"/>
    </row>
    <row r="39" spans="1:6" s="5" customFormat="1" ht="12.75" x14ac:dyDescent="0.2">
      <c r="A39" s="79" t="s">
        <v>44</v>
      </c>
      <c r="B39" s="80">
        <v>2.200574519978435</v>
      </c>
      <c r="D39" s="102"/>
      <c r="E39" s="118"/>
    </row>
    <row r="40" spans="1:6" s="5" customFormat="1" ht="12.75" x14ac:dyDescent="0.2">
      <c r="A40" s="79" t="s">
        <v>283</v>
      </c>
      <c r="B40" s="80">
        <v>2.1748615568426946</v>
      </c>
      <c r="D40" s="109"/>
      <c r="E40" s="109"/>
    </row>
    <row r="41" spans="1:6" s="5" customFormat="1" ht="12.75" x14ac:dyDescent="0.2">
      <c r="A41" s="56" t="s">
        <v>177</v>
      </c>
      <c r="B41" s="80">
        <v>2.1637584340335714</v>
      </c>
    </row>
    <row r="42" spans="1:6" s="5" customFormat="1" ht="12.75" x14ac:dyDescent="0.2">
      <c r="A42" s="56" t="s">
        <v>57</v>
      </c>
      <c r="B42" s="80">
        <v>2.1204241865428615</v>
      </c>
    </row>
    <row r="43" spans="1:6" s="5" customFormat="1" ht="12.75" x14ac:dyDescent="0.2">
      <c r="A43" s="56" t="s">
        <v>179</v>
      </c>
      <c r="B43" s="80">
        <v>2.104808084841193</v>
      </c>
    </row>
    <row r="44" spans="1:6" s="117" customFormat="1" ht="12.75" x14ac:dyDescent="0.2">
      <c r="A44" s="108" t="s">
        <v>56</v>
      </c>
      <c r="B44" s="80">
        <v>1.9382217873959944</v>
      </c>
      <c r="C44" s="5"/>
      <c r="D44" s="5"/>
      <c r="E44" s="5"/>
      <c r="F44" s="5"/>
    </row>
    <row r="45" spans="1:6" s="117" customFormat="1" ht="12.75" x14ac:dyDescent="0.2">
      <c r="A45" s="108" t="s">
        <v>106</v>
      </c>
      <c r="B45" s="80">
        <v>1.6891764764180788</v>
      </c>
      <c r="C45" s="5"/>
      <c r="D45" s="5"/>
      <c r="E45" s="5"/>
      <c r="F45" s="5"/>
    </row>
    <row r="46" spans="1:6" s="117" customFormat="1" ht="12.75" x14ac:dyDescent="0.2">
      <c r="A46" s="108" t="s">
        <v>49</v>
      </c>
      <c r="B46" s="80">
        <v>1.4412508139215059</v>
      </c>
      <c r="C46" s="5"/>
      <c r="D46" s="5"/>
      <c r="E46" s="5"/>
      <c r="F46" s="5"/>
    </row>
    <row r="47" spans="1:6" s="5" customFormat="1" ht="12.75" x14ac:dyDescent="0.2">
      <c r="A47" s="56" t="s">
        <v>65</v>
      </c>
      <c r="B47" s="80">
        <v>1.4328249685393191</v>
      </c>
    </row>
    <row r="48" spans="1:6" s="5" customFormat="1" ht="12.75" x14ac:dyDescent="0.2">
      <c r="A48" s="56" t="s">
        <v>126</v>
      </c>
      <c r="B48" s="80">
        <v>1.431587182938918</v>
      </c>
    </row>
    <row r="49" spans="1:5" s="5" customFormat="1" ht="12.75" x14ac:dyDescent="0.2">
      <c r="A49" s="56" t="s">
        <v>195</v>
      </c>
      <c r="B49" s="80">
        <v>1.3846216742433757</v>
      </c>
    </row>
    <row r="50" spans="1:5" s="5" customFormat="1" ht="13.5" thickBot="1" x14ac:dyDescent="0.25">
      <c r="A50" s="110" t="s">
        <v>98</v>
      </c>
      <c r="B50" s="119">
        <v>1.0119834198128632</v>
      </c>
    </row>
    <row r="51" spans="1:5" s="5" customFormat="1" ht="13.5" thickTop="1" x14ac:dyDescent="0.2"/>
    <row r="52" spans="1:5" s="5" customFormat="1" ht="12.75" x14ac:dyDescent="0.2"/>
    <row r="53" spans="1:5" s="5" customFormat="1" ht="12.75" x14ac:dyDescent="0.2"/>
    <row r="54" spans="1:5" s="5" customFormat="1" ht="12.75" x14ac:dyDescent="0.2">
      <c r="A54" s="4" t="s">
        <v>214</v>
      </c>
    </row>
    <row r="55" spans="1:5" s="5" customFormat="1" ht="12.75" x14ac:dyDescent="0.2">
      <c r="A55" s="44" t="s">
        <v>300</v>
      </c>
    </row>
    <row r="56" spans="1:5" s="13" customFormat="1" ht="12.75" x14ac:dyDescent="0.2">
      <c r="A56" s="64" t="s">
        <v>67</v>
      </c>
      <c r="B56" s="65" t="s">
        <v>68</v>
      </c>
      <c r="C56" s="65" t="s">
        <v>69</v>
      </c>
      <c r="D56" s="65" t="s">
        <v>70</v>
      </c>
      <c r="E56" s="65" t="s">
        <v>71</v>
      </c>
    </row>
    <row r="57" spans="1:5" s="5" customFormat="1" ht="12.75" x14ac:dyDescent="0.2">
      <c r="A57" s="66" t="s">
        <v>72</v>
      </c>
      <c r="B57" s="83"/>
      <c r="C57" s="83"/>
      <c r="D57" s="83"/>
      <c r="E57" s="83"/>
    </row>
    <row r="58" spans="1:5" s="5" customFormat="1" ht="12.75" x14ac:dyDescent="0.2">
      <c r="A58" s="84" t="s">
        <v>215</v>
      </c>
      <c r="B58" s="120">
        <v>26.175754169008812</v>
      </c>
      <c r="C58" s="120">
        <v>14.641820834131325</v>
      </c>
      <c r="D58" s="120">
        <v>16.571546231439438</v>
      </c>
      <c r="E58" s="120">
        <v>11.600244372609536</v>
      </c>
    </row>
    <row r="59" spans="1:5" s="5" customFormat="1" ht="12.75" x14ac:dyDescent="0.2">
      <c r="A59" s="84" t="s">
        <v>216</v>
      </c>
      <c r="B59" s="120">
        <v>27.022092386342877</v>
      </c>
      <c r="C59" s="120">
        <v>15.753466692162865</v>
      </c>
      <c r="D59" s="120">
        <v>0</v>
      </c>
      <c r="E59" s="120">
        <v>14.21802168553301</v>
      </c>
    </row>
    <row r="60" spans="1:5" s="5" customFormat="1" ht="12.75" x14ac:dyDescent="0.2">
      <c r="A60" s="97" t="s">
        <v>75</v>
      </c>
      <c r="B60" s="120"/>
      <c r="C60" s="120"/>
      <c r="D60" s="120"/>
      <c r="E60" s="120"/>
    </row>
    <row r="61" spans="1:5" s="5" customFormat="1" ht="12.75" x14ac:dyDescent="0.2">
      <c r="A61" s="84" t="s">
        <v>76</v>
      </c>
      <c r="B61" s="120">
        <v>20.99362139678631</v>
      </c>
      <c r="C61" s="120">
        <v>12.149862842362303</v>
      </c>
      <c r="D61" s="120">
        <v>15.759993050332533</v>
      </c>
      <c r="E61" s="120">
        <v>12.472541793465531</v>
      </c>
    </row>
    <row r="62" spans="1:5" s="5" customFormat="1" ht="12.75" x14ac:dyDescent="0.2"/>
    <row r="63" spans="1:5" s="5" customFormat="1" x14ac:dyDescent="0.2">
      <c r="D63" s="2"/>
      <c r="E63" s="2"/>
    </row>
    <row r="64" spans="1:5" s="5" customFormat="1" x14ac:dyDescent="0.2">
      <c r="A64" s="44" t="s">
        <v>77</v>
      </c>
      <c r="D64" s="2"/>
      <c r="E64" s="2"/>
    </row>
    <row r="65" spans="1:5" s="5" customFormat="1" x14ac:dyDescent="0.2">
      <c r="A65" s="5" t="s">
        <v>78</v>
      </c>
      <c r="D65" s="2"/>
      <c r="E65" s="2"/>
    </row>
    <row r="66" spans="1:5" s="5" customFormat="1" x14ac:dyDescent="0.2">
      <c r="A66" s="5" t="s">
        <v>301</v>
      </c>
      <c r="D66" s="2"/>
      <c r="E66" s="2"/>
    </row>
    <row r="67" spans="1:5" s="5" customFormat="1" x14ac:dyDescent="0.2">
      <c r="A67" s="5" t="s">
        <v>217</v>
      </c>
      <c r="D67" s="2"/>
      <c r="E67" s="2"/>
    </row>
    <row r="68" spans="1:5" s="5" customFormat="1" x14ac:dyDescent="0.2">
      <c r="A68" s="5" t="s">
        <v>185</v>
      </c>
      <c r="D68" s="2"/>
      <c r="E68" s="2"/>
    </row>
  </sheetData>
  <mergeCells count="3">
    <mergeCell ref="C5:D5"/>
    <mergeCell ref="F5:H5"/>
    <mergeCell ref="B10:D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9"/>
  <sheetViews>
    <sheetView workbookViewId="0"/>
  </sheetViews>
  <sheetFormatPr defaultRowHeight="14.25" x14ac:dyDescent="0.2"/>
  <cols>
    <col min="1" max="1" width="48.140625" style="2" customWidth="1"/>
    <col min="2" max="2" width="20.140625" style="2" customWidth="1"/>
    <col min="3" max="3" width="13.28515625" style="2" customWidth="1"/>
    <col min="4" max="4" width="28.140625" style="2" customWidth="1"/>
    <col min="5" max="5" width="15" style="2" customWidth="1"/>
    <col min="6" max="7" width="17.85546875" style="2" customWidth="1"/>
    <col min="8" max="16384" width="9.140625" style="2"/>
  </cols>
  <sheetData>
    <row r="1" spans="1:7" ht="19.5" x14ac:dyDescent="0.25">
      <c r="A1" s="1" t="s">
        <v>218</v>
      </c>
    </row>
    <row r="2" spans="1:7" ht="16.5" customHeight="1" x14ac:dyDescent="0.25">
      <c r="A2" s="1"/>
    </row>
    <row r="4" spans="1:7" s="5" customFormat="1" ht="13.5" thickBot="1" x14ac:dyDescent="0.25">
      <c r="A4" s="4" t="s">
        <v>1</v>
      </c>
    </row>
    <row r="5" spans="1:7" s="5" customFormat="1" ht="27" customHeight="1" thickTop="1" thickBot="1" x14ac:dyDescent="0.25">
      <c r="A5" s="6" t="s">
        <v>2</v>
      </c>
      <c r="B5" s="6" t="s">
        <v>3</v>
      </c>
      <c r="C5" s="184" t="s">
        <v>4</v>
      </c>
      <c r="D5" s="184"/>
      <c r="E5" s="6" t="s">
        <v>5</v>
      </c>
      <c r="F5" s="189" t="s">
        <v>6</v>
      </c>
      <c r="G5" s="190"/>
    </row>
    <row r="6" spans="1:7" s="5" customFormat="1" ht="69" customHeight="1" thickTop="1" thickBot="1" x14ac:dyDescent="0.25">
      <c r="A6" s="8" t="s">
        <v>219</v>
      </c>
      <c r="B6" s="8" t="s">
        <v>220</v>
      </c>
      <c r="C6" s="7" t="s">
        <v>8</v>
      </c>
      <c r="D6" s="8" t="s">
        <v>86</v>
      </c>
      <c r="E6" s="8" t="s">
        <v>207</v>
      </c>
      <c r="F6" s="8" t="s">
        <v>87</v>
      </c>
      <c r="G6" s="8" t="s">
        <v>221</v>
      </c>
    </row>
    <row r="7" spans="1:7" s="5" customFormat="1" ht="13.5" thickTop="1" x14ac:dyDescent="0.2"/>
    <row r="8" spans="1:7" s="5" customFormat="1" ht="12.75" x14ac:dyDescent="0.2"/>
    <row r="9" spans="1:7" s="5" customFormat="1" ht="13.5" thickBot="1" x14ac:dyDescent="0.25">
      <c r="A9" s="4" t="s">
        <v>118</v>
      </c>
    </row>
    <row r="10" spans="1:7" s="5" customFormat="1" ht="84" customHeight="1" thickTop="1" thickBot="1" x14ac:dyDescent="0.25">
      <c r="A10" s="98" t="s">
        <v>15</v>
      </c>
      <c r="B10" s="195" t="s">
        <v>222</v>
      </c>
      <c r="C10" s="196"/>
      <c r="D10" s="197"/>
    </row>
    <row r="11" spans="1:7" s="5" customFormat="1" ht="13.5" thickTop="1" x14ac:dyDescent="0.2"/>
    <row r="12" spans="1:7" s="5" customFormat="1" ht="12.75" x14ac:dyDescent="0.2"/>
    <row r="13" spans="1:7" s="5" customFormat="1" ht="12.75" x14ac:dyDescent="0.2">
      <c r="A13" s="4" t="s">
        <v>211</v>
      </c>
    </row>
    <row r="14" spans="1:7" s="13" customFormat="1" ht="12.75" x14ac:dyDescent="0.2">
      <c r="A14" s="99" t="s">
        <v>18</v>
      </c>
      <c r="B14" s="99" t="s">
        <v>223</v>
      </c>
    </row>
    <row r="15" spans="1:7" s="5" customFormat="1" ht="12.75" x14ac:dyDescent="0.2">
      <c r="A15" s="100" t="s">
        <v>314</v>
      </c>
      <c r="B15" s="101" t="s">
        <v>315</v>
      </c>
      <c r="F15" s="121"/>
    </row>
    <row r="16" spans="1:7" s="5" customFormat="1" ht="12.75" x14ac:dyDescent="0.2">
      <c r="A16" s="101"/>
      <c r="B16" s="101" t="s">
        <v>316</v>
      </c>
    </row>
    <row r="17" spans="1:8" s="5" customFormat="1" ht="12.75" x14ac:dyDescent="0.2"/>
    <row r="18" spans="1:8" s="5" customFormat="1" ht="12.75" x14ac:dyDescent="0.2"/>
    <row r="19" spans="1:8" s="5" customFormat="1" ht="13.5" thickBot="1" x14ac:dyDescent="0.25">
      <c r="A19" s="4" t="s">
        <v>20</v>
      </c>
    </row>
    <row r="20" spans="1:8" s="13" customFormat="1" ht="27" thickTop="1" thickBot="1" x14ac:dyDescent="0.25">
      <c r="A20" s="122" t="s">
        <v>21</v>
      </c>
      <c r="B20" s="123" t="s">
        <v>22</v>
      </c>
      <c r="D20" s="18" t="s">
        <v>21</v>
      </c>
      <c r="E20" s="19" t="s">
        <v>22</v>
      </c>
    </row>
    <row r="21" spans="1:8" s="5" customFormat="1" ht="15.75" thickTop="1" x14ac:dyDescent="0.25">
      <c r="A21" s="124" t="s">
        <v>45</v>
      </c>
      <c r="B21" s="125">
        <v>6.6256065083398052</v>
      </c>
      <c r="D21" s="45" t="s">
        <v>193</v>
      </c>
      <c r="E21" s="46">
        <v>0.94770988737676032</v>
      </c>
    </row>
    <row r="22" spans="1:8" s="5" customFormat="1" ht="15" x14ac:dyDescent="0.25">
      <c r="A22" s="79" t="s">
        <v>33</v>
      </c>
      <c r="B22" s="80">
        <v>6.4546215955874846</v>
      </c>
      <c r="D22" s="45" t="s">
        <v>107</v>
      </c>
      <c r="E22" s="46">
        <v>0.82459555739128332</v>
      </c>
    </row>
    <row r="23" spans="1:8" s="5" customFormat="1" ht="15" x14ac:dyDescent="0.25">
      <c r="A23" s="79" t="s">
        <v>46</v>
      </c>
      <c r="B23" s="80">
        <v>5.5681856886881356</v>
      </c>
      <c r="D23" s="45" t="s">
        <v>95</v>
      </c>
      <c r="E23" s="46">
        <v>1.6874604322305951E-2</v>
      </c>
    </row>
    <row r="24" spans="1:8" s="5" customFormat="1" ht="12.75" x14ac:dyDescent="0.2">
      <c r="A24" s="79" t="s">
        <v>48</v>
      </c>
      <c r="B24" s="80">
        <v>5.460269346034555</v>
      </c>
      <c r="D24" s="81" t="s">
        <v>293</v>
      </c>
      <c r="E24" s="82">
        <v>95.929158987351215</v>
      </c>
    </row>
    <row r="25" spans="1:8" s="5" customFormat="1" ht="12.75" x14ac:dyDescent="0.2">
      <c r="A25" s="79" t="s">
        <v>102</v>
      </c>
      <c r="B25" s="80">
        <v>5.0852902763873251</v>
      </c>
      <c r="D25" s="79" t="s">
        <v>39</v>
      </c>
      <c r="E25" s="114">
        <v>4.0708410126487911</v>
      </c>
    </row>
    <row r="26" spans="1:8" s="5" customFormat="1" ht="12.75" x14ac:dyDescent="0.2">
      <c r="A26" s="79" t="s">
        <v>62</v>
      </c>
      <c r="B26" s="80">
        <v>4.8016417019109658</v>
      </c>
      <c r="D26" s="56" t="s">
        <v>41</v>
      </c>
      <c r="E26" s="93">
        <v>0</v>
      </c>
    </row>
    <row r="27" spans="1:8" s="5" customFormat="1" ht="13.5" thickBot="1" x14ac:dyDescent="0.25">
      <c r="A27" s="79" t="s">
        <v>24</v>
      </c>
      <c r="B27" s="80">
        <v>4.6959972611233045</v>
      </c>
      <c r="D27" s="126" t="s">
        <v>43</v>
      </c>
      <c r="E27" s="127">
        <f>E24+E25</f>
        <v>100</v>
      </c>
    </row>
    <row r="28" spans="1:8" s="5" customFormat="1" ht="13.5" thickTop="1" x14ac:dyDescent="0.2">
      <c r="A28" s="79" t="s">
        <v>52</v>
      </c>
      <c r="B28" s="80">
        <v>4.3381274358311117</v>
      </c>
    </row>
    <row r="29" spans="1:8" s="5" customFormat="1" ht="12.75" x14ac:dyDescent="0.2">
      <c r="A29" s="79" t="s">
        <v>106</v>
      </c>
      <c r="B29" s="80">
        <v>3.7285987958695213</v>
      </c>
    </row>
    <row r="30" spans="1:8" s="5" customFormat="1" ht="12.75" x14ac:dyDescent="0.2">
      <c r="A30" s="79" t="s">
        <v>175</v>
      </c>
      <c r="B30" s="80">
        <v>3.4592651710323428</v>
      </c>
      <c r="H30" s="5">
        <f>56/2</f>
        <v>28</v>
      </c>
    </row>
    <row r="31" spans="1:8" s="5" customFormat="1" ht="12.75" x14ac:dyDescent="0.2">
      <c r="A31" s="79" t="s">
        <v>49</v>
      </c>
      <c r="B31" s="80">
        <v>3.2279105003677722</v>
      </c>
    </row>
    <row r="32" spans="1:8" s="5" customFormat="1" ht="12.75" x14ac:dyDescent="0.2">
      <c r="A32" s="79" t="s">
        <v>192</v>
      </c>
      <c r="B32" s="80">
        <v>3.0935050349775102</v>
      </c>
    </row>
    <row r="33" spans="1:54" s="5" customFormat="1" ht="12.75" x14ac:dyDescent="0.2">
      <c r="A33" s="79" t="s">
        <v>57</v>
      </c>
      <c r="B33" s="80">
        <v>3.0921028173065075</v>
      </c>
    </row>
    <row r="34" spans="1:54" s="5" customFormat="1" ht="12.75" x14ac:dyDescent="0.2">
      <c r="A34" s="79" t="s">
        <v>51</v>
      </c>
      <c r="B34" s="80">
        <v>3.0734524989838188</v>
      </c>
    </row>
    <row r="35" spans="1:54" s="5" customFormat="1" ht="12.75" x14ac:dyDescent="0.2">
      <c r="A35" s="79" t="s">
        <v>179</v>
      </c>
      <c r="B35" s="80">
        <v>2.9401992496892482</v>
      </c>
    </row>
    <row r="36" spans="1:54" s="5" customFormat="1" ht="12.75" x14ac:dyDescent="0.2">
      <c r="A36" s="79" t="s">
        <v>60</v>
      </c>
      <c r="B36" s="80">
        <v>2.9223768482300199</v>
      </c>
    </row>
    <row r="37" spans="1:54" s="5" customFormat="1" ht="12.75" x14ac:dyDescent="0.2">
      <c r="A37" s="79" t="s">
        <v>176</v>
      </c>
      <c r="B37" s="80">
        <v>2.8847098438142367</v>
      </c>
    </row>
    <row r="38" spans="1:54" s="5" customFormat="1" ht="12.75" x14ac:dyDescent="0.2">
      <c r="A38" s="79" t="s">
        <v>295</v>
      </c>
      <c r="B38" s="80">
        <v>2.7174094924317016</v>
      </c>
      <c r="D38" s="102"/>
      <c r="E38" s="103"/>
    </row>
    <row r="39" spans="1:54" s="5" customFormat="1" ht="12.75" x14ac:dyDescent="0.2">
      <c r="A39" s="79" t="s">
        <v>174</v>
      </c>
      <c r="B39" s="80">
        <v>2.5141415449320648</v>
      </c>
      <c r="D39" s="32"/>
      <c r="E39" s="33"/>
    </row>
    <row r="40" spans="1:54" s="5" customFormat="1" ht="12.75" x14ac:dyDescent="0.2">
      <c r="A40" s="79" t="s">
        <v>65</v>
      </c>
      <c r="B40" s="80">
        <v>2.432324563523053</v>
      </c>
      <c r="D40" s="32"/>
      <c r="E40" s="33"/>
    </row>
    <row r="41" spans="1:54" s="5" customFormat="1" ht="12.75" x14ac:dyDescent="0.2">
      <c r="A41" s="56" t="s">
        <v>28</v>
      </c>
      <c r="B41" s="114">
        <v>2.4018709579740287</v>
      </c>
      <c r="D41" s="32"/>
      <c r="E41" s="33"/>
    </row>
    <row r="42" spans="1:54" s="5" customFormat="1" ht="12.75" x14ac:dyDescent="0.2">
      <c r="A42" s="56" t="s">
        <v>23</v>
      </c>
      <c r="B42" s="114">
        <v>2.2926081208921354</v>
      </c>
    </row>
    <row r="43" spans="1:54" s="5" customFormat="1" ht="12.75" x14ac:dyDescent="0.2">
      <c r="A43" s="56" t="s">
        <v>64</v>
      </c>
      <c r="B43" s="114">
        <v>2.2325237061433532</v>
      </c>
    </row>
    <row r="44" spans="1:54" s="5" customFormat="1" ht="12.75" x14ac:dyDescent="0.2">
      <c r="A44" s="56" t="s">
        <v>27</v>
      </c>
      <c r="B44" s="114">
        <v>2.1778157308951074</v>
      </c>
    </row>
    <row r="45" spans="1:54" s="5" customFormat="1" ht="12.75" x14ac:dyDescent="0.2">
      <c r="A45" s="56" t="s">
        <v>53</v>
      </c>
      <c r="B45" s="114">
        <v>2.0486604993908579</v>
      </c>
    </row>
    <row r="46" spans="1:54" s="128" customFormat="1" ht="12.75" x14ac:dyDescent="0.2">
      <c r="A46" s="79" t="s">
        <v>296</v>
      </c>
      <c r="B46" s="80">
        <v>1.4505725941702823</v>
      </c>
      <c r="C46" s="5"/>
      <c r="D46" s="5"/>
      <c r="E46" s="5"/>
      <c r="F46" s="5"/>
      <c r="G46" s="5"/>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row>
    <row r="47" spans="1:54" s="128" customFormat="1" ht="12.75" x14ac:dyDescent="0.2">
      <c r="A47" s="79" t="s">
        <v>155</v>
      </c>
      <c r="B47" s="80">
        <v>1.2223149309723964</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row>
    <row r="48" spans="1:54" s="128" customFormat="1" ht="12.75" x14ac:dyDescent="0.2">
      <c r="A48" s="56" t="s">
        <v>177</v>
      </c>
      <c r="B48" s="114">
        <v>1.1978762227622231</v>
      </c>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row>
    <row r="49" spans="1:54" s="128" customFormat="1" ht="12.75" x14ac:dyDescent="0.2">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row>
    <row r="50" spans="1:54" s="128" customFormat="1" ht="12.75"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row>
    <row r="51" spans="1:54" s="128" customFormat="1" ht="12.75" x14ac:dyDescent="0.2">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row>
    <row r="52" spans="1:54" s="5" customFormat="1" ht="12.75" x14ac:dyDescent="0.2">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row>
    <row r="53" spans="1:54" s="5" customFormat="1" ht="12.75" x14ac:dyDescent="0.2">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row>
    <row r="54" spans="1:54" s="5" customFormat="1" ht="12.75" x14ac:dyDescent="0.2">
      <c r="A54" s="4" t="s">
        <v>224</v>
      </c>
    </row>
    <row r="55" spans="1:54" s="5" customFormat="1" ht="12.75" x14ac:dyDescent="0.2">
      <c r="A55" s="44" t="s">
        <v>300</v>
      </c>
    </row>
    <row r="56" spans="1:54" s="13" customFormat="1" ht="12.75" x14ac:dyDescent="0.2">
      <c r="A56" s="64" t="s">
        <v>67</v>
      </c>
      <c r="B56" s="65" t="s">
        <v>68</v>
      </c>
      <c r="C56" s="65" t="s">
        <v>69</v>
      </c>
      <c r="D56" s="65" t="s">
        <v>70</v>
      </c>
      <c r="E56" s="65" t="s">
        <v>71</v>
      </c>
    </row>
    <row r="57" spans="1:54" s="5" customFormat="1" ht="12.75" x14ac:dyDescent="0.2">
      <c r="A57" s="66" t="s">
        <v>72</v>
      </c>
      <c r="B57" s="83"/>
      <c r="C57" s="83"/>
      <c r="D57" s="83"/>
      <c r="E57" s="83"/>
    </row>
    <row r="58" spans="1:54" s="5" customFormat="1" ht="12.75" x14ac:dyDescent="0.2">
      <c r="A58" s="84" t="s">
        <v>225</v>
      </c>
      <c r="B58" s="120">
        <v>32.389380530973469</v>
      </c>
      <c r="C58" s="120">
        <v>13.640134295179319</v>
      </c>
      <c r="D58" s="120">
        <v>16.217538200620218</v>
      </c>
      <c r="E58" s="120">
        <v>8.2052718640636115</v>
      </c>
    </row>
    <row r="59" spans="1:54" s="5" customFormat="1" ht="12.75" x14ac:dyDescent="0.2">
      <c r="A59" s="84" t="s">
        <v>226</v>
      </c>
      <c r="B59" s="120">
        <v>33.46751006325475</v>
      </c>
      <c r="C59" s="120">
        <v>14.748353043190221</v>
      </c>
      <c r="D59" s="120">
        <v>0</v>
      </c>
      <c r="E59" s="120">
        <v>14.394763145997413</v>
      </c>
    </row>
    <row r="60" spans="1:54" s="5" customFormat="1" ht="12.75" x14ac:dyDescent="0.2"/>
    <row r="61" spans="1:54" s="5" customFormat="1" ht="12.75" x14ac:dyDescent="0.2">
      <c r="A61" s="97" t="s">
        <v>75</v>
      </c>
      <c r="B61" s="86"/>
      <c r="C61" s="86"/>
      <c r="D61" s="86"/>
      <c r="E61" s="86"/>
    </row>
    <row r="62" spans="1:54" s="5" customFormat="1" ht="12.75" x14ac:dyDescent="0.2">
      <c r="A62" s="84" t="s">
        <v>76</v>
      </c>
      <c r="B62" s="120">
        <v>20.99362139678631</v>
      </c>
      <c r="C62" s="120">
        <v>12.149862842362303</v>
      </c>
      <c r="D62" s="120">
        <v>15.759993050332533</v>
      </c>
      <c r="E62" s="120">
        <v>10.684627023882909</v>
      </c>
    </row>
    <row r="63" spans="1:54" s="5" customFormat="1" ht="12.75" x14ac:dyDescent="0.2">
      <c r="A63" s="69"/>
      <c r="B63" s="129"/>
      <c r="C63" s="129"/>
    </row>
    <row r="64" spans="1:54" s="5" customFormat="1" ht="12.75" x14ac:dyDescent="0.2"/>
    <row r="65" spans="1:5" s="5" customFormat="1" ht="12.75" x14ac:dyDescent="0.2">
      <c r="A65" s="44" t="s">
        <v>77</v>
      </c>
    </row>
    <row r="66" spans="1:5" s="5" customFormat="1" ht="12.75" x14ac:dyDescent="0.2">
      <c r="A66" s="5" t="s">
        <v>78</v>
      </c>
    </row>
    <row r="67" spans="1:5" s="5" customFormat="1" ht="12.75" x14ac:dyDescent="0.2">
      <c r="A67" s="5" t="s">
        <v>301</v>
      </c>
    </row>
    <row r="68" spans="1:5" s="5" customFormat="1" x14ac:dyDescent="0.2">
      <c r="A68" s="5" t="s">
        <v>79</v>
      </c>
      <c r="D68" s="2"/>
      <c r="E68" s="2"/>
    </row>
    <row r="69" spans="1:5" s="5" customFormat="1" x14ac:dyDescent="0.2">
      <c r="A69" s="5" t="s">
        <v>185</v>
      </c>
      <c r="D69" s="2"/>
      <c r="E69" s="2"/>
    </row>
  </sheetData>
  <mergeCells count="3">
    <mergeCell ref="C5:D5"/>
    <mergeCell ref="F5:G5"/>
    <mergeCell ref="B10:D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heetViews>
  <sheetFormatPr defaultRowHeight="14.25" x14ac:dyDescent="0.2"/>
  <cols>
    <col min="1" max="1" width="44.7109375" style="2" customWidth="1"/>
    <col min="2" max="2" width="24.140625" style="2" customWidth="1"/>
    <col min="3" max="3" width="15.42578125" style="47" customWidth="1"/>
    <col min="4" max="4" width="15.140625" style="2" customWidth="1"/>
    <col min="5" max="5" width="31" style="2" customWidth="1"/>
    <col min="6" max="7" width="19.7109375" style="2" customWidth="1"/>
    <col min="8" max="8" width="9.140625" style="2"/>
    <col min="9" max="9" width="14" style="2" customWidth="1"/>
    <col min="10" max="16384" width="9.140625" style="2"/>
  </cols>
  <sheetData>
    <row r="1" spans="1:7" s="71" customFormat="1" ht="19.5" x14ac:dyDescent="0.25">
      <c r="A1" s="1" t="s">
        <v>227</v>
      </c>
      <c r="C1" s="130"/>
    </row>
    <row r="2" spans="1:7" s="71" customFormat="1" ht="15" customHeight="1" x14ac:dyDescent="0.25">
      <c r="A2" s="1"/>
      <c r="C2" s="130"/>
    </row>
    <row r="4" spans="1:7" s="5" customFormat="1" ht="13.5" thickBot="1" x14ac:dyDescent="0.25">
      <c r="A4" s="4" t="s">
        <v>1</v>
      </c>
      <c r="C4" s="13"/>
    </row>
    <row r="5" spans="1:7" s="5" customFormat="1" ht="24" customHeight="1" thickTop="1" thickBot="1" x14ac:dyDescent="0.25">
      <c r="A5" s="6" t="s">
        <v>2</v>
      </c>
      <c r="B5" s="6" t="s">
        <v>3</v>
      </c>
      <c r="C5" s="184" t="s">
        <v>4</v>
      </c>
      <c r="D5" s="184"/>
      <c r="E5" s="6" t="s">
        <v>5</v>
      </c>
      <c r="F5" s="189" t="s">
        <v>6</v>
      </c>
      <c r="G5" s="190"/>
    </row>
    <row r="6" spans="1:7" s="5" customFormat="1" ht="104.25" customHeight="1" thickTop="1" thickBot="1" x14ac:dyDescent="0.25">
      <c r="A6" s="8" t="s">
        <v>228</v>
      </c>
      <c r="B6" s="7" t="s">
        <v>229</v>
      </c>
      <c r="C6" s="7" t="s">
        <v>8</v>
      </c>
      <c r="D6" s="7" t="s">
        <v>86</v>
      </c>
      <c r="E6" s="48" t="s">
        <v>230</v>
      </c>
      <c r="F6" s="7" t="s">
        <v>231</v>
      </c>
      <c r="G6" s="7" t="s">
        <v>232</v>
      </c>
    </row>
    <row r="7" spans="1:7" s="5" customFormat="1" ht="13.5" thickTop="1" x14ac:dyDescent="0.2">
      <c r="C7" s="13"/>
    </row>
    <row r="8" spans="1:7" s="5" customFormat="1" ht="12.75" x14ac:dyDescent="0.2">
      <c r="C8" s="13"/>
    </row>
    <row r="9" spans="1:7" s="5" customFormat="1" ht="13.5" thickBot="1" x14ac:dyDescent="0.25">
      <c r="A9" s="4" t="s">
        <v>118</v>
      </c>
      <c r="C9" s="13"/>
    </row>
    <row r="10" spans="1:7" s="5" customFormat="1" ht="60" customHeight="1" thickTop="1" thickBot="1" x14ac:dyDescent="0.25">
      <c r="A10" s="131" t="s">
        <v>15</v>
      </c>
      <c r="B10" s="185" t="s">
        <v>233</v>
      </c>
      <c r="C10" s="186"/>
    </row>
    <row r="11" spans="1:7" s="5" customFormat="1" ht="13.5" thickTop="1" x14ac:dyDescent="0.2">
      <c r="C11" s="13"/>
      <c r="D11" s="132"/>
    </row>
    <row r="12" spans="1:7" s="5" customFormat="1" ht="12.75" x14ac:dyDescent="0.2">
      <c r="C12" s="13"/>
      <c r="D12" s="132"/>
    </row>
    <row r="13" spans="1:7" s="5" customFormat="1" ht="12.75" x14ac:dyDescent="0.2">
      <c r="A13" s="4" t="s">
        <v>211</v>
      </c>
      <c r="C13" s="13"/>
    </row>
    <row r="14" spans="1:7" s="13" customFormat="1" ht="12.75" x14ac:dyDescent="0.2">
      <c r="A14" s="99" t="s">
        <v>18</v>
      </c>
      <c r="B14" s="99" t="s">
        <v>19</v>
      </c>
    </row>
    <row r="15" spans="1:7" s="5" customFormat="1" ht="12.75" x14ac:dyDescent="0.2">
      <c r="A15" s="100" t="s">
        <v>317</v>
      </c>
      <c r="B15" s="101" t="s">
        <v>297</v>
      </c>
      <c r="C15" s="13"/>
    </row>
    <row r="16" spans="1:7" s="5" customFormat="1" ht="12.75" x14ac:dyDescent="0.2">
      <c r="A16" s="101"/>
      <c r="B16" s="101" t="s">
        <v>234</v>
      </c>
      <c r="C16" s="13"/>
    </row>
    <row r="17" spans="1:7" s="5" customFormat="1" ht="12.75" x14ac:dyDescent="0.2">
      <c r="C17" s="13"/>
    </row>
    <row r="18" spans="1:7" s="5" customFormat="1" ht="12.75" x14ac:dyDescent="0.2">
      <c r="C18" s="13"/>
    </row>
    <row r="19" spans="1:7" s="5" customFormat="1" ht="13.5" thickBot="1" x14ac:dyDescent="0.25">
      <c r="A19" s="4" t="s">
        <v>20</v>
      </c>
      <c r="C19" s="13"/>
    </row>
    <row r="20" spans="1:7" s="13" customFormat="1" ht="26.25" thickTop="1" x14ac:dyDescent="0.2">
      <c r="A20" s="18" t="s">
        <v>21</v>
      </c>
      <c r="B20" s="133" t="s">
        <v>235</v>
      </c>
      <c r="C20" s="19" t="s">
        <v>22</v>
      </c>
      <c r="E20" s="134"/>
      <c r="F20" s="134"/>
      <c r="G20" s="134"/>
    </row>
    <row r="21" spans="1:7" s="5" customFormat="1" ht="12.75" x14ac:dyDescent="0.2">
      <c r="A21" s="20" t="s">
        <v>41</v>
      </c>
      <c r="B21" s="49"/>
      <c r="C21" s="21"/>
    </row>
    <row r="22" spans="1:7" s="5" customFormat="1" ht="12.75" x14ac:dyDescent="0.2">
      <c r="A22" s="20" t="s">
        <v>236</v>
      </c>
      <c r="B22" s="49"/>
      <c r="C22" s="21">
        <v>99.010277470142825</v>
      </c>
    </row>
    <row r="23" spans="1:7" s="5" customFormat="1" ht="12.75" x14ac:dyDescent="0.2">
      <c r="A23" s="137" t="s">
        <v>237</v>
      </c>
      <c r="B23" s="138"/>
      <c r="C23" s="139">
        <f>+C22</f>
        <v>99.010277470142825</v>
      </c>
    </row>
    <row r="24" spans="1:7" s="5" customFormat="1" ht="12.75" x14ac:dyDescent="0.2">
      <c r="A24" s="136" t="s">
        <v>238</v>
      </c>
      <c r="B24" s="49"/>
      <c r="C24" s="21">
        <v>0.98972252985717146</v>
      </c>
    </row>
    <row r="25" spans="1:7" s="5" customFormat="1" ht="13.5" thickBot="1" x14ac:dyDescent="0.25">
      <c r="A25" s="126" t="s">
        <v>239</v>
      </c>
      <c r="B25" s="140"/>
      <c r="C25" s="127">
        <f>C23+C24</f>
        <v>100</v>
      </c>
    </row>
    <row r="26" spans="1:7" s="5" customFormat="1" ht="13.5" thickTop="1" x14ac:dyDescent="0.2">
      <c r="A26" s="141"/>
      <c r="B26" s="142"/>
      <c r="C26" s="143"/>
      <c r="E26" s="61"/>
      <c r="F26" s="144"/>
      <c r="G26" s="62"/>
    </row>
    <row r="27" spans="1:7" s="5" customFormat="1" ht="12.75" x14ac:dyDescent="0.2">
      <c r="C27" s="13"/>
    </row>
    <row r="28" spans="1:7" s="5" customFormat="1" ht="12.75" x14ac:dyDescent="0.2">
      <c r="C28" s="13"/>
    </row>
    <row r="29" spans="1:7" s="5" customFormat="1" ht="12.75" x14ac:dyDescent="0.2">
      <c r="A29" s="4" t="s">
        <v>240</v>
      </c>
      <c r="C29" s="13"/>
    </row>
    <row r="30" spans="1:7" s="5" customFormat="1" ht="12.75" x14ac:dyDescent="0.2">
      <c r="A30" s="44" t="s">
        <v>300</v>
      </c>
      <c r="C30" s="13"/>
    </row>
    <row r="31" spans="1:7" s="13" customFormat="1" ht="12.75" x14ac:dyDescent="0.2">
      <c r="A31" s="145" t="s">
        <v>318</v>
      </c>
      <c r="B31" s="146" t="s">
        <v>68</v>
      </c>
      <c r="C31" s="146" t="s">
        <v>69</v>
      </c>
      <c r="D31" s="146" t="s">
        <v>70</v>
      </c>
      <c r="E31" s="146" t="s">
        <v>71</v>
      </c>
      <c r="F31" s="147"/>
    </row>
    <row r="32" spans="1:7" s="5" customFormat="1" ht="12.75" x14ac:dyDescent="0.2">
      <c r="A32" s="66" t="s">
        <v>72</v>
      </c>
      <c r="B32" s="148"/>
      <c r="C32" s="49"/>
      <c r="D32" s="39"/>
      <c r="E32" s="39"/>
      <c r="F32" s="129"/>
    </row>
    <row r="33" spans="1:6" s="5" customFormat="1" ht="12.75" x14ac:dyDescent="0.2">
      <c r="A33" s="149" t="s">
        <v>241</v>
      </c>
      <c r="B33" s="120">
        <v>-0.87361484194857786</v>
      </c>
      <c r="C33" s="120">
        <v>5.370994887510161</v>
      </c>
      <c r="D33" s="120">
        <v>6.961939809408757</v>
      </c>
      <c r="E33" s="120">
        <v>5.9128492422165113</v>
      </c>
      <c r="F33" s="150"/>
    </row>
    <row r="34" spans="1:6" s="5" customFormat="1" ht="12.75" x14ac:dyDescent="0.2">
      <c r="A34" s="149" t="s">
        <v>242</v>
      </c>
      <c r="B34" s="68">
        <v>-0.79477645560647181</v>
      </c>
      <c r="C34" s="68">
        <v>5.4436601441034682</v>
      </c>
      <c r="D34" s="68">
        <v>0</v>
      </c>
      <c r="E34" s="68">
        <v>6.7207952529894976</v>
      </c>
      <c r="F34" s="144"/>
    </row>
    <row r="35" spans="1:6" s="5" customFormat="1" ht="12.75" x14ac:dyDescent="0.2">
      <c r="A35" s="39"/>
      <c r="B35" s="39"/>
      <c r="C35" s="49"/>
      <c r="D35" s="39"/>
      <c r="E35" s="39"/>
      <c r="F35" s="32"/>
    </row>
    <row r="36" spans="1:6" s="5" customFormat="1" ht="12.75" x14ac:dyDescent="0.2">
      <c r="A36" s="97" t="s">
        <v>75</v>
      </c>
      <c r="B36" s="86"/>
      <c r="C36" s="86"/>
      <c r="D36" s="86"/>
      <c r="E36" s="148"/>
      <c r="F36" s="32"/>
    </row>
    <row r="37" spans="1:6" s="60" customFormat="1" ht="12.75" x14ac:dyDescent="0.2">
      <c r="A37" s="149" t="s">
        <v>243</v>
      </c>
      <c r="B37" s="120">
        <v>6.9594919354203144</v>
      </c>
      <c r="C37" s="120">
        <v>7.8855554076810108</v>
      </c>
      <c r="D37" s="120">
        <v>8.2793812153905133</v>
      </c>
      <c r="E37" s="120">
        <v>7.607997465421712</v>
      </c>
      <c r="F37" s="144"/>
    </row>
    <row r="38" spans="1:6" s="5" customFormat="1" ht="12.75" x14ac:dyDescent="0.2">
      <c r="C38" s="13"/>
    </row>
    <row r="39" spans="1:6" s="5" customFormat="1" ht="12.75" x14ac:dyDescent="0.2">
      <c r="C39" s="13"/>
    </row>
    <row r="40" spans="1:6" s="5" customFormat="1" ht="12.75" x14ac:dyDescent="0.2">
      <c r="A40" s="44" t="s">
        <v>77</v>
      </c>
      <c r="C40" s="13"/>
    </row>
    <row r="41" spans="1:6" s="5" customFormat="1" ht="12.75" x14ac:dyDescent="0.2">
      <c r="A41" s="5" t="s">
        <v>244</v>
      </c>
      <c r="C41" s="13"/>
    </row>
    <row r="42" spans="1:6" s="5" customFormat="1" ht="12.75" x14ac:dyDescent="0.2">
      <c r="A42" s="5" t="s">
        <v>301</v>
      </c>
      <c r="C42" s="13"/>
    </row>
    <row r="43" spans="1:6" s="5" customFormat="1" ht="12.75" x14ac:dyDescent="0.2">
      <c r="A43" s="5" t="s">
        <v>79</v>
      </c>
      <c r="C43" s="13"/>
    </row>
    <row r="44" spans="1:6" s="5" customFormat="1" ht="12.75" x14ac:dyDescent="0.2">
      <c r="A44" s="5" t="s">
        <v>185</v>
      </c>
      <c r="C44" s="13"/>
    </row>
    <row r="46" spans="1:6" s="198" customFormat="1" ht="12.75" x14ac:dyDescent="0.2">
      <c r="A46" s="198" t="s">
        <v>245</v>
      </c>
    </row>
  </sheetData>
  <mergeCells count="4">
    <mergeCell ref="C5:D5"/>
    <mergeCell ref="F5:G5"/>
    <mergeCell ref="B10:C10"/>
    <mergeCell ref="A46:XFD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Starshare</vt:lpstr>
      <vt:lpstr>Bonanza</vt:lpstr>
      <vt:lpstr>BFSI</vt:lpstr>
      <vt:lpstr>Nifty Index</vt:lpstr>
      <vt:lpstr>Discovery</vt:lpstr>
      <vt:lpstr>Ethical</vt:lpstr>
      <vt:lpstr>Taxshield</vt:lpstr>
      <vt:lpstr>Infra</vt:lpstr>
      <vt:lpstr>Liquid</vt:lpstr>
      <vt:lpstr>Ultra Short</vt:lpstr>
      <vt:lpstr>Short term </vt:lpstr>
      <vt:lpstr>Dynamic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SACHIN PAWAR</cp:lastModifiedBy>
  <cp:lastPrinted>2017-08-02T08:18:51Z</cp:lastPrinted>
  <dcterms:created xsi:type="dcterms:W3CDTF">2017-08-02T06:02:38Z</dcterms:created>
  <dcterms:modified xsi:type="dcterms:W3CDTF">2017-08-29T10:03:13Z</dcterms:modified>
</cp:coreProperties>
</file>