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326"/>
  <workbookPr defaultThemeVersion="166925"/>
  <mc:AlternateContent xmlns:mc="http://schemas.openxmlformats.org/markup-compatibility/2006">
    <mc:Choice Requires="x15">
      <x15ac:absPath xmlns:x15ac="http://schemas.microsoft.com/office/spreadsheetml/2010/11/ac" url="D:\Vikrant\Dashbord\"/>
    </mc:Choice>
  </mc:AlternateContent>
  <bookViews>
    <workbookView xWindow="0" yWindow="0" windowWidth="20400" windowHeight="8610"/>
  </bookViews>
  <sheets>
    <sheet name="Starshare" sheetId="1" r:id="rId1"/>
    <sheet name="Bonanza" sheetId="2" r:id="rId2"/>
    <sheet name="BFSI" sheetId="3" r:id="rId3"/>
    <sheet name="Nifty Index" sheetId="4" r:id="rId4"/>
    <sheet name="Discovery" sheetId="5" r:id="rId5"/>
    <sheet name="Ethical" sheetId="6" r:id="rId6"/>
    <sheet name="Taxshield" sheetId="7" r:id="rId7"/>
    <sheet name="Infra" sheetId="8" r:id="rId8"/>
    <sheet name="Liquid" sheetId="9" r:id="rId9"/>
    <sheet name="Ultra Short" sheetId="10" r:id="rId10"/>
    <sheet name="Short term " sheetId="11" r:id="rId11"/>
    <sheet name="Dynamic" sheetId="12" r:id="rId12"/>
  </sheets>
  <calcPr calcId="171027"/>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5" i="5" l="1"/>
  <c r="E26" i="2"/>
  <c r="E36" i="8" l="1"/>
  <c r="B43" i="3" l="1"/>
  <c r="C24" i="12"/>
  <c r="C26" i="12" s="1"/>
  <c r="C23" i="11"/>
  <c r="C25" i="11" s="1"/>
  <c r="C23" i="10"/>
  <c r="C25" i="10" s="1"/>
  <c r="C23" i="9"/>
  <c r="C25" i="9" s="1"/>
  <c r="H30" i="8"/>
  <c r="E47" i="4"/>
  <c r="G32" i="4"/>
  <c r="E31" i="1" l="1"/>
</calcChain>
</file>

<file path=xl/sharedStrings.xml><?xml version="1.0" encoding="utf-8"?>
<sst xmlns="http://schemas.openxmlformats.org/spreadsheetml/2006/main" count="918" uniqueCount="357">
  <si>
    <t xml:space="preserve">Taurus Starshare </t>
  </si>
  <si>
    <t>Quick Status</t>
  </si>
  <si>
    <t>Nature</t>
  </si>
  <si>
    <t>Minimum Application Amount</t>
  </si>
  <si>
    <t xml:space="preserve">Load Structure </t>
  </si>
  <si>
    <t xml:space="preserve">Benchmark </t>
  </si>
  <si>
    <t>Asset Allocation</t>
  </si>
  <si>
    <t>Rs.5000 and multiple of Re 1 thereof</t>
  </si>
  <si>
    <t>Entry load - Nil</t>
  </si>
  <si>
    <t>Exit Load - 0.50% if exited on or  before 180 days, Nil if exited after 180 days</t>
  </si>
  <si>
    <t>S &amp; P BSE 100</t>
  </si>
  <si>
    <t>Equity &amp; Equity related instrument -85-100%</t>
  </si>
  <si>
    <t>Debt Securities -0 -15%</t>
  </si>
  <si>
    <t>Money Market Instrument - 0 - 10%</t>
  </si>
  <si>
    <t>Invest Objective</t>
  </si>
  <si>
    <t>Scheme Objective</t>
  </si>
  <si>
    <t>To provide long-term capital appreciation. Emphasis will be on sharing growth through appreciation as well as on distribution of income by way of dividend</t>
  </si>
  <si>
    <t>AUM &amp; Ratio</t>
  </si>
  <si>
    <t xml:space="preserve">AUM </t>
  </si>
  <si>
    <t>Expenses</t>
  </si>
  <si>
    <t xml:space="preserve">Portfolio Details </t>
  </si>
  <si>
    <t>Portfolio Holding</t>
  </si>
  <si>
    <t>Asset Percentage</t>
  </si>
  <si>
    <t>HDFC Bank Ltd.</t>
  </si>
  <si>
    <t>Container Corporation of India Ltd.</t>
  </si>
  <si>
    <t>ITC Ltd.</t>
  </si>
  <si>
    <t>Axis Bank Ltd.</t>
  </si>
  <si>
    <t>Reliance Industries Ltd.</t>
  </si>
  <si>
    <t>JSW Steel Ltd.</t>
  </si>
  <si>
    <t>Housing Development Finance Corporation Ltd.</t>
  </si>
  <si>
    <t>Lupin Ltd.</t>
  </si>
  <si>
    <t>Infosys Ltd.</t>
  </si>
  <si>
    <t>ICICI Bank Ltd.</t>
  </si>
  <si>
    <t>Godrej Industries Ltd.</t>
  </si>
  <si>
    <t>Tata Motors Ltd. A-DVR</t>
  </si>
  <si>
    <t>The Indian Hotels Company Ltd.</t>
  </si>
  <si>
    <t>Total Equity Holding</t>
  </si>
  <si>
    <t>Maruti Suzuki India Ltd.</t>
  </si>
  <si>
    <t>Cash &amp; Cash Equivalent</t>
  </si>
  <si>
    <t>Biocon Ltd.</t>
  </si>
  <si>
    <t>CBLO</t>
  </si>
  <si>
    <t>IndusInd Bank Ltd.</t>
  </si>
  <si>
    <t>Total Holding</t>
  </si>
  <si>
    <t>Tata Consultancy Services Ltd.</t>
  </si>
  <si>
    <t>Larsen &amp; Toubro Ltd.</t>
  </si>
  <si>
    <t>Petronet LNG Ltd.</t>
  </si>
  <si>
    <t>Motherson Sumi Systems Ltd.</t>
  </si>
  <si>
    <t>Indraprastha Gas Ltd.</t>
  </si>
  <si>
    <t>Ultratech Cement Ltd.</t>
  </si>
  <si>
    <t>Tata Chemicals Ltd.</t>
  </si>
  <si>
    <t>PTC India Ltd.</t>
  </si>
  <si>
    <t>State Bank of India</t>
  </si>
  <si>
    <t>ITD Cementation India Ltd.</t>
  </si>
  <si>
    <t>Tata Power Company Ltd.</t>
  </si>
  <si>
    <t>Rural Electrification Corporation Ltd.</t>
  </si>
  <si>
    <t>Tata Motors Ltd.</t>
  </si>
  <si>
    <t>Bharat Petroleum Corporation Ltd.</t>
  </si>
  <si>
    <t>Bajaj Finance Ltd.</t>
  </si>
  <si>
    <t>Sun Pharmaceutical Industries Ltd.</t>
  </si>
  <si>
    <t>Indian Oil Corporation Ltd.</t>
  </si>
  <si>
    <t>Shree Cements Ltd.</t>
  </si>
  <si>
    <t>Bharat Electronics Ltd.</t>
  </si>
  <si>
    <t>Tata Steel Ltd.</t>
  </si>
  <si>
    <t>Bank of Baroda</t>
  </si>
  <si>
    <t>Scheme  Performance  (Date of allotment 29/01/1994)</t>
  </si>
  <si>
    <t xml:space="preserve">Scheme &amp; Benchmark Name </t>
  </si>
  <si>
    <t>1yr</t>
  </si>
  <si>
    <t>3yr</t>
  </si>
  <si>
    <t>5yr</t>
  </si>
  <si>
    <t>Since Inception</t>
  </si>
  <si>
    <t>Schemes</t>
  </si>
  <si>
    <t>Taurus Starshare Regular Plan Growth</t>
  </si>
  <si>
    <t>Taurus Starshare Direct  Plan Growth</t>
  </si>
  <si>
    <t>Benchmarks</t>
  </si>
  <si>
    <t xml:space="preserve">Index : S&amp;P BSE 200  </t>
  </si>
  <si>
    <t>Note :-</t>
  </si>
  <si>
    <t>1)  All returns provided is of Growth option calculated on compounded annualized basis</t>
  </si>
  <si>
    <t>3)  Direct Plan returns are calculated  from inception date i.e Jan-2013</t>
  </si>
  <si>
    <t xml:space="preserve">4) Expenses ratio is year to date </t>
  </si>
  <si>
    <t>Direct -  2.42%</t>
  </si>
  <si>
    <t>Regular- 2.56%</t>
  </si>
  <si>
    <t>Aditya Birla Nuvo Ltd.</t>
  </si>
  <si>
    <t>Tata Elxsi Ltd.</t>
  </si>
  <si>
    <t>Taurus Bonanza Fund</t>
  </si>
  <si>
    <t>Exit Load - Nil</t>
  </si>
  <si>
    <t>Equity &amp; Equity related instrument -70-100%</t>
  </si>
  <si>
    <t>Debt Securities -0-10%</t>
  </si>
  <si>
    <t>Money Market Instrument- 0 - 25%</t>
  </si>
  <si>
    <t>The investment objective is to provide investors long-term capital appreciation.  Investments shall be primarily in Equity and Equity related instruments that offer scope for long-term capital appreciation.  The Funds will also be invested in debt and money market instruments</t>
  </si>
  <si>
    <t>Direct- 1.94%</t>
  </si>
  <si>
    <t>Regular- 2.69%</t>
  </si>
  <si>
    <t>Top Ten Holding</t>
  </si>
  <si>
    <t>The Federal Bank Ltd.</t>
  </si>
  <si>
    <t>Hindustan Zinc Ltd.</t>
  </si>
  <si>
    <t>ABB India Ltd.</t>
  </si>
  <si>
    <t>NHPC Ltd.</t>
  </si>
  <si>
    <t>Havells India Ltd.</t>
  </si>
  <si>
    <t>Yes Bank Ltd.</t>
  </si>
  <si>
    <t>Exide Industries Ltd.</t>
  </si>
  <si>
    <t>Grasim Industries Ltd.</t>
  </si>
  <si>
    <t>Power Grid Corporation of India Ltd.</t>
  </si>
  <si>
    <t>Union Bank of India</t>
  </si>
  <si>
    <t>Bharti Airtel Ltd.</t>
  </si>
  <si>
    <t>GAIL (India) Ltd.</t>
  </si>
  <si>
    <t>Hindalco Industries Ltd.</t>
  </si>
  <si>
    <t>Scheme  Performance (Date of allotment 28/02/1995)</t>
  </si>
  <si>
    <t>Scheme &amp; Benchmark Name</t>
  </si>
  <si>
    <t>Taurus Bonanza Fund- Regular Plan Growth</t>
  </si>
  <si>
    <t xml:space="preserve">Taurus Bonanza Fund- Direct Plan Growth  </t>
  </si>
  <si>
    <t xml:space="preserve">Index : S&amp;P BSE 100  </t>
  </si>
  <si>
    <t>Taurus Banking &amp; Financial Services Fund</t>
  </si>
  <si>
    <t>Primary Investment in equity &amp; equity related securities of companies in the Banking &amp; Financial services sector</t>
  </si>
  <si>
    <t>S &amp; P BSE Bankex</t>
  </si>
  <si>
    <t>Equity &amp; Equity related instrument -80-100%</t>
  </si>
  <si>
    <t>Debt &amp; Money Market instruments- 0 - 20%</t>
  </si>
  <si>
    <t>Investment  Objective</t>
  </si>
  <si>
    <t>The primary objective of the Scheme is to generate capital appreciation through a portfolio that invests predominantly in equity and equity related instruments of Banking, Financial and Non Banking Financial Companies that form part of the BFSI Sector.However, there is no assurance that the investment objective of the scheme will be realised</t>
  </si>
  <si>
    <t>Kotak Mahindra Bank Ltd.</t>
  </si>
  <si>
    <t>Edelweiss Financial Services Ltd.</t>
  </si>
  <si>
    <t>Punjab National Bank</t>
  </si>
  <si>
    <t>Credit Analysis and Research Ltd.</t>
  </si>
  <si>
    <t>L&amp;T Finance Holdings Ltd.</t>
  </si>
  <si>
    <t>GIC Housing Finance Ltd.</t>
  </si>
  <si>
    <t>Bajaj Finserv Ltd.</t>
  </si>
  <si>
    <t>Scheme  Performance (Date of allotment 22/05/2012)</t>
  </si>
  <si>
    <t xml:space="preserve">Schemes </t>
  </si>
  <si>
    <t>Taurus Banking &amp; Financial Services Fund-Regular Plan Growth</t>
  </si>
  <si>
    <t xml:space="preserve">Taurus Banking &amp; Financial Services Fund- Direct  Plan Growth </t>
  </si>
  <si>
    <t xml:space="preserve">Index : S&amp;P BSE Bankex  </t>
  </si>
  <si>
    <t>Taurus Nifty Index Fund</t>
  </si>
  <si>
    <t>The net assets of the Scheme will be invested predominantly in stocks constituting the Nifty 50 and / or in exchange traded derivatives on the Nifty 50. This would be done by investing in almost all the stocks comprising the Nifty 50</t>
  </si>
  <si>
    <t>0.50% if exited on or before 30 days, NIL if exited after 30 days</t>
  </si>
  <si>
    <t>Nifty 50</t>
  </si>
  <si>
    <t>Securities Covered by Nifty: 95-100%</t>
  </si>
  <si>
    <t>Debt &amp; Money Market Instruments: 0 - 5%</t>
  </si>
  <si>
    <t>To replicate the Nifty 50 Index by investing in securities of Nifty 50 Index in the same proportion/weightage. However there is no assurance or guarantee that the objectives of the scheme will be realized and the scheme does not assure or guarantee. However, there is no assurance that the investment objective of the scheme will be realised.</t>
  </si>
  <si>
    <t>Coal India Ltd.</t>
  </si>
  <si>
    <t>Bajaj Auto Ltd.</t>
  </si>
  <si>
    <t>Wipro Ltd.</t>
  </si>
  <si>
    <t>Dr. Reddy's Laboratories Ltd.</t>
  </si>
  <si>
    <t>Cipla Ltd.</t>
  </si>
  <si>
    <t>Zee Entertainment Enterprises Ltd.</t>
  </si>
  <si>
    <t>Tech Mahindra Ltd.</t>
  </si>
  <si>
    <t>Adani Ports and Special Economic Zone Ltd.</t>
  </si>
  <si>
    <t>Hindustan Unilever Ltd.</t>
  </si>
  <si>
    <t>Indiabulls Housing Finance Ltd.</t>
  </si>
  <si>
    <t>Mahindra &amp; Mahindra Ltd.</t>
  </si>
  <si>
    <t>Ambuja Cements Ltd.</t>
  </si>
  <si>
    <t>Oil &amp; Natural Gas Corporation Ltd.</t>
  </si>
  <si>
    <t>Aurobindo Pharma Ltd.</t>
  </si>
  <si>
    <t>HCL Technologies Ltd.</t>
  </si>
  <si>
    <t>Bharti Infratel Ltd.</t>
  </si>
  <si>
    <t>Asian Paints Ltd.</t>
  </si>
  <si>
    <t>Eicher Motors Ltd.</t>
  </si>
  <si>
    <t>ACC Ltd.</t>
  </si>
  <si>
    <t>Bosch Ltd.</t>
  </si>
  <si>
    <t>Hero MotoCorp Ltd.</t>
  </si>
  <si>
    <t>NTPC Ltd.</t>
  </si>
  <si>
    <t>Scheme  Performance (Date of allotment 19/06/2010)</t>
  </si>
  <si>
    <t>Taurus Nifty Index Fund- Regular  Plan Growth</t>
  </si>
  <si>
    <t xml:space="preserve">Taurus Nifty Index Fund- Direct Plan Growth  </t>
  </si>
  <si>
    <t>Index : Nifty 50</t>
  </si>
  <si>
    <t>Taurus Discovery Fund</t>
  </si>
  <si>
    <t>Nifty Free Float Midcap 100</t>
  </si>
  <si>
    <t>Equity &amp; Equity related instrument -75-100%</t>
  </si>
  <si>
    <t>Debt Securities (Including securitized Debt: 0-20%</t>
  </si>
  <si>
    <t>Money market &amp; Other assets :0-20%</t>
  </si>
  <si>
    <t>The primary objective of the Scheme is to identify and select low priced stocks through price discovery mechanism.</t>
  </si>
  <si>
    <t>Canara Bank</t>
  </si>
  <si>
    <t>MRF Ltd.</t>
  </si>
  <si>
    <t>Piramal Enterprises Ltd.</t>
  </si>
  <si>
    <t>The Ramco Cements Ltd.</t>
  </si>
  <si>
    <t>Gujarat State Petronet Ltd.</t>
  </si>
  <si>
    <t>Godrej Properties Ltd.</t>
  </si>
  <si>
    <t>Max Financial Services Ltd.</t>
  </si>
  <si>
    <t>CESC Ltd.</t>
  </si>
  <si>
    <t>Siemens Ltd.</t>
  </si>
  <si>
    <t>Scheme  Performance (Date of allotment 05/09/1994)</t>
  </si>
  <si>
    <t>Taurus Discovery Fund- Regular Plan Growth</t>
  </si>
  <si>
    <t>Taurus Discovery Fund- Direct Plan Growth</t>
  </si>
  <si>
    <t xml:space="preserve">Index : Nifty Free Float Midcap 100  </t>
  </si>
  <si>
    <t xml:space="preserve">4)  Expenses ratio is year to date </t>
  </si>
  <si>
    <t>Taurus Ethical Fund</t>
  </si>
  <si>
    <t>Open ended equity scheme that invest in companies which are in compliance with shariah norms</t>
  </si>
  <si>
    <t>S&amp;P BSE 500 Shariah</t>
  </si>
  <si>
    <t>At least 80% in Equity &amp; Equity related instruments  No F&amp;O in the Portfolio</t>
  </si>
  <si>
    <t>Money market &amp; Other assets :0-20% (Non interest bearing current account).</t>
  </si>
  <si>
    <t>To provide capital appreciation and income distribution to unit-holders through investment in a diversified portfolio of equities, which are based on the principles of Shariah.</t>
  </si>
  <si>
    <t>AIA Engineering Ltd.</t>
  </si>
  <si>
    <t>Gujarat Gas Ltd.</t>
  </si>
  <si>
    <t>Astral Poly Technik Ltd.</t>
  </si>
  <si>
    <t>Atul Ltd.</t>
  </si>
  <si>
    <t>Bharat Forge Ltd.</t>
  </si>
  <si>
    <t>Britannia Industries Ltd.</t>
  </si>
  <si>
    <t>Godrej Consumer Products Ltd.</t>
  </si>
  <si>
    <t>Berger Paints India Ltd.</t>
  </si>
  <si>
    <t>3M India Ltd.</t>
  </si>
  <si>
    <t>Scheme  Performance (Date of allotment 06/04/2009)</t>
  </si>
  <si>
    <t xml:space="preserve">Taurus Ethical Fund- Regular Plan Growth </t>
  </si>
  <si>
    <t>Taurus Ethical Fund- Direct Plan Growth</t>
  </si>
  <si>
    <t>Index : S&amp;P BSE 500 Shariah</t>
  </si>
  <si>
    <t>Taurus Taxshield</t>
  </si>
  <si>
    <t xml:space="preserve">S&amp;P BSE 200 </t>
  </si>
  <si>
    <t>Debt Securities -0-20%</t>
  </si>
  <si>
    <t>Money Market &amp; Other assets -0 - 20%</t>
  </si>
  <si>
    <t>To provide long term capital appreciation over the life of the scheme through investment pre-dominantly in equity shares, besides tax benefits.</t>
  </si>
  <si>
    <t>AUM &amp;  Exp Ratio</t>
  </si>
  <si>
    <t>Regular- 2.67%</t>
  </si>
  <si>
    <t>JK Lakshmi Cement Ltd.</t>
  </si>
  <si>
    <t>Scheme  Performance (Date of allotment 31/03/1996)</t>
  </si>
  <si>
    <t xml:space="preserve">Taurus Tax Shield- Regular Plan Growth  </t>
  </si>
  <si>
    <t>Taurus Tax Shield- Direct Plan Growth</t>
  </si>
  <si>
    <t>3)  Direct returns are calculated  from inception date i.e Jan-2013</t>
  </si>
  <si>
    <t>Taurus Infrastructure</t>
  </si>
  <si>
    <t xml:space="preserve"> Investment in equity &amp; equity  related instruments of companies from Infrastructure Sector</t>
  </si>
  <si>
    <t>Rs.5000 and multiple of Re 1 thereafter</t>
  </si>
  <si>
    <t>Debt &amp; Money Market Instruments     -0 - 30%</t>
  </si>
  <si>
    <t>To provide capital appreciation and income distribution to unitholders by investing pre-dominantly in equity and equity related securities of the Companies belonging to infrastructure sector, it’s related industries inclusive of suppliers of capital goods, raw materials and other supportive services to infrastructure companies and balance in debt and money market instruments</t>
  </si>
  <si>
    <t xml:space="preserve">  Sector</t>
  </si>
  <si>
    <t>Scheme  Performance (Date of allotment 05/03/2007)</t>
  </si>
  <si>
    <t>Taurus Infrastructure Fund- Regular Plan  Growth</t>
  </si>
  <si>
    <t xml:space="preserve">Taurus Infrastructure Fund- Direct  Plan Growth  </t>
  </si>
  <si>
    <t>Taurus Liquid Fund</t>
  </si>
  <si>
    <t>Short term capital appreciation &amp; current income with  low risk &amp; high liquidity Investment in Money Market  Instruments/ Short Term Debt Instruments upto a maturity of 91 days.</t>
  </si>
  <si>
    <t>Growth and Weekly Dividend Reinvestment option: Rs 5000 and in multiples of Re 1 thereafter.Daily Dividend Reinvestment option and Dividend Sweep : Rs 1,00,000 and  in multiple of Re 1 thereof</t>
  </si>
  <si>
    <t>Crisil Liquid Fund Index</t>
  </si>
  <si>
    <t>Repo/Reverse Repo/CBLO : 0% - 100%</t>
  </si>
  <si>
    <t>Money Market Instruments, and other short term debt  instruments upto maturity of 91 days :     0% - 100%</t>
  </si>
  <si>
    <t>To generate steady and reasonable income, with low risk and high level of liquidity from a portfolio of money market securities and high quality debt</t>
  </si>
  <si>
    <t>Regular- 0.18%</t>
  </si>
  <si>
    <t>Asset Type</t>
  </si>
  <si>
    <t>The Clearing Corporation of India Ltd.</t>
  </si>
  <si>
    <t>TOTAL -  CBLO</t>
  </si>
  <si>
    <t>CASH &amp; CASH RECEIVABLES</t>
  </si>
  <si>
    <t>Total Holdings</t>
  </si>
  <si>
    <t>Scheme  Performance (Date of allotment 31/03/2006)</t>
  </si>
  <si>
    <t>Taurus Liquid Regular Plan - Growth</t>
  </si>
  <si>
    <t>Taurus Liquid Direct Plan - Growth</t>
  </si>
  <si>
    <t>Index : Crisil Liquid Fund Index</t>
  </si>
  <si>
    <t>1)  All returns provided is of Growth option (Regular Plan) calculated on compounded annualized basis</t>
  </si>
  <si>
    <t xml:space="preserve">Note: With reference to our Notice cum Addendum dated February 23, 2017, all subscriptions including SIP/STP/Switch - in applications have been temporarily suspended till further notice. </t>
  </si>
  <si>
    <t>Taurus Ultra Short Term Fund</t>
  </si>
  <si>
    <t>Short term capital appreciation  and current income with high  liquidity &amp; low volatility investment in Debt/ Money  Market Instruments</t>
  </si>
  <si>
    <t>Growth and Weekly Dividend Reinvestment option: Rs 5000 and in multiples of Re 1 thereafter.Daily Dividend Reinvestment option and Dividend Sweep : Rs 1,00,000 and  in multiple of Re 1 thereafter</t>
  </si>
  <si>
    <t>Money market &amp; debt instruments which have residual maturity and re-pricing tenor not exceeding one year : 50%  - 100%</t>
  </si>
  <si>
    <t>Debt Instruments which have residual and re-pricing tenor exceeding one year : 0 - 50%</t>
  </si>
  <si>
    <t>To generate returns with higher liquidity and low volatility from a portfolio of money market and debt instruments. However, there is no assurance that the investment objective of the scheme will be realised</t>
  </si>
  <si>
    <t>Regular- 0.75%</t>
  </si>
  <si>
    <t xml:space="preserve">  CASH &amp; CASH RECEIVABLES
  </t>
  </si>
  <si>
    <t>Scheme  Performance (Date of allotment 01/12/2008)</t>
  </si>
  <si>
    <t>Taurus Ultra Short Term Bond Regular Plan - Growth</t>
  </si>
  <si>
    <t>Taurus Ultra Short Term Bond Direct Plan - Growth</t>
  </si>
  <si>
    <t>1)  All returns provided is of Growth option (Regular plan) calculated on compounded annualized basis</t>
  </si>
  <si>
    <t>Taurus Short Term Income Fund</t>
  </si>
  <si>
    <t xml:space="preserve">Medium term capital appreciation and current  income with low volatility investment in Debt/ Money Market Instruments
</t>
  </si>
  <si>
    <t>0.25% if exited on or before 30 days and Nil if exited after 30 days</t>
  </si>
  <si>
    <t>Crisil Short Term Bond Fund Index</t>
  </si>
  <si>
    <t>Debt securities with residual maturity greater than 3 years 0% - 20%</t>
  </si>
  <si>
    <t>To generate income and capital appreciation with low volatility by investing in a diversified portfolio of short term debt and money market instruments.However, there is no assurance that the investment objective of the scheme will be realised</t>
  </si>
  <si>
    <t>Regular- 0.30%</t>
  </si>
  <si>
    <t>Scheme  Performance (Date of allotment 18/08/2001)</t>
  </si>
  <si>
    <t xml:space="preserve">Taurus Short Term Income Regular Plan -Growth </t>
  </si>
  <si>
    <t>Taurus Short Term Income Direct Plan -Growth</t>
  </si>
  <si>
    <t xml:space="preserve">Index : CRISIL Short term Bond Fund </t>
  </si>
  <si>
    <t>Taurus Dynamic Income Fund</t>
  </si>
  <si>
    <t>Long term capital appreciation  and current income with high  liquidity  Investment in Debt/ Money Market Instruments</t>
  </si>
  <si>
    <t>1% if exited on or before 90 days, NIL if exited after 90 days</t>
  </si>
  <si>
    <t>Debt Instruments of Maturity more than 1 year. 1% - 100%</t>
  </si>
  <si>
    <t>Money Market instruments including CBLO, debentures with residual maturity of less than 1 year.  0% - 99%</t>
  </si>
  <si>
    <t>To generate optimal returns with high liquidity through active management of the portfolio by investing in Debt and Money Market Instruments. However, there is no assurance that the investment objective of the scheme will be realised.</t>
  </si>
  <si>
    <t>Regular- 0.89%</t>
  </si>
  <si>
    <t/>
  </si>
  <si>
    <t xml:space="preserve"> </t>
  </si>
  <si>
    <t>Scheme  Performance (Date of allotment 14/02/2011)</t>
  </si>
  <si>
    <t>Taurus Dynamic Income Fund  Regular Plan  Growth</t>
  </si>
  <si>
    <t xml:space="preserve">Taurus Dynamic Income Fund  Direct Plan Growth </t>
  </si>
  <si>
    <t>Direct    - 1.82%</t>
  </si>
  <si>
    <t>Regular  - 2.67%</t>
  </si>
  <si>
    <t>The South Indian Bank Ltd.</t>
  </si>
  <si>
    <t>Repco Home Finance Ltd.</t>
  </si>
  <si>
    <t>*Industry exposure, scrip aum, asset aum scrip investment, asset investment not</t>
  </si>
  <si>
    <t>available as listing is await</t>
  </si>
  <si>
    <t>Interglobe Aviation Ltd.</t>
  </si>
  <si>
    <t>Apollo Tyres Ltd.</t>
  </si>
  <si>
    <t>Gateway Distriparks Ltd.</t>
  </si>
  <si>
    <t>Apollo Hospitals Enterprise Ltd.</t>
  </si>
  <si>
    <t>Solar Industries India Ltd.</t>
  </si>
  <si>
    <t>TOTAL -  EQUITY</t>
  </si>
  <si>
    <t>Direct- 2.27%</t>
  </si>
  <si>
    <t>NCC Ltd.</t>
  </si>
  <si>
    <t>Sadbhav Engineering Ltd.</t>
  </si>
  <si>
    <t>Direct- 0.10%</t>
  </si>
  <si>
    <t>Direct- 0.14%</t>
  </si>
  <si>
    <t>Direct- 0.98%</t>
  </si>
  <si>
    <t>Vedanta Ltd.</t>
  </si>
  <si>
    <t>Regular - 2.68%</t>
  </si>
  <si>
    <t>Direct-  2.33%</t>
  </si>
  <si>
    <t>Larsen &amp; Toubro Infotech Ltd.</t>
  </si>
  <si>
    <t>Rs. 211.87 Crs (Jun-17)</t>
  </si>
  <si>
    <t>The Karur Vysya Bank Ltd.</t>
  </si>
  <si>
    <t>Colgate Palmolive (India) Ltd.</t>
  </si>
  <si>
    <t>Dabur India Ltd.</t>
  </si>
  <si>
    <t>Manappuram Finance Ltd.</t>
  </si>
  <si>
    <t>Rashtriya Chemicals and Fertilizers Ltd.</t>
  </si>
  <si>
    <t>Gujarat Mineral Development Corporation Ltd.</t>
  </si>
  <si>
    <t>Coromandel International Ltd.</t>
  </si>
  <si>
    <t>Mahindra &amp; Mahindra Financial Services Ltd.</t>
  </si>
  <si>
    <t>Deepak Fertilizers and Petrochemicals Corporation Ltd.</t>
  </si>
  <si>
    <t>Nava Bharat Ventures Ltd.</t>
  </si>
  <si>
    <t>Wellwin Industry Ltd.</t>
  </si>
  <si>
    <t>(Jun-17)</t>
  </si>
  <si>
    <t>2)  AUM is closing AUM of  Jun'17</t>
  </si>
  <si>
    <t>Rs. 75.20 Crs (Jun-17)</t>
  </si>
  <si>
    <t>Carborundum Universal Ltd.</t>
  </si>
  <si>
    <t>Titan Company Ltd.</t>
  </si>
  <si>
    <t>Ashok Leyland Ltd.</t>
  </si>
  <si>
    <t>Rs. 6.36 Crs (Jun-17)</t>
  </si>
  <si>
    <t>Rs. 0.38 Crs (Jun'-17)</t>
  </si>
  <si>
    <t>Regular- 1.48%</t>
  </si>
  <si>
    <t>Rs. 43.57 Crs (Jun-17)</t>
  </si>
  <si>
    <t>Muthoot Finance Ltd.</t>
  </si>
  <si>
    <t>Sundaram Finance Ltd.</t>
  </si>
  <si>
    <t>Automotive Axles Ltd.</t>
  </si>
  <si>
    <t>Rallis India Ltd.</t>
  </si>
  <si>
    <t>Bharat Bijlee Ltd.</t>
  </si>
  <si>
    <t>Bayer Cropscience Ltd.</t>
  </si>
  <si>
    <t>Info Edge (India) Ltd.</t>
  </si>
  <si>
    <t>Page Industries Ltd.</t>
  </si>
  <si>
    <t>Blue Star Ltd.</t>
  </si>
  <si>
    <t>Rs. 53.09 Crs (Jun-17)</t>
  </si>
  <si>
    <t>NLC India Ltd.</t>
  </si>
  <si>
    <t>Rs. 4.81 Crs (Jun-17)</t>
  </si>
  <si>
    <t>Direct- 2.06%</t>
  </si>
  <si>
    <t>Regular  - 2.66%</t>
  </si>
  <si>
    <t>Greaves Cotton Ltd.</t>
  </si>
  <si>
    <t>KSB Pumps Ltd.</t>
  </si>
  <si>
    <t>Lakshmi Machine Works Ltd.</t>
  </si>
  <si>
    <t>Graphite India Ltd.</t>
  </si>
  <si>
    <t>Rs. 48.82 Crs (Jun-17)</t>
  </si>
  <si>
    <t>Scheme &amp; Benchmark Name (Jun-17)</t>
  </si>
  <si>
    <t>Rs.17.54Crs (Jun-17)</t>
  </si>
  <si>
    <t>Rs. 35.70 Crs (Jun-17)</t>
  </si>
  <si>
    <t>Rs. 3.52 Crs (Jun-17)</t>
  </si>
  <si>
    <t>2)  AUM is closing AUM of Jun'17</t>
  </si>
  <si>
    <t>The scheme is positioned as a multicap fund seeking growth and capital appreciation through investment in equities primarily. The fund will pursue the policy of diversification of its assets and to avoid concentration in a particular industry or group of industries</t>
  </si>
  <si>
    <t>The fund is positioned as a large-cap fund. Investments in equities will be made through secondary &amp; primary markets and may include common stocks, preferred stocks, right issues, convertible securities and warrants. The investment strategy will aim to diversify the portfolio to maximize return while maintaining a tolerable level of risk</t>
  </si>
  <si>
    <t>The fund is positioned as a mid-cap fund. The fund seeks to identify and select undervalued stocks primarily in the mid-cap and small-cap space.</t>
  </si>
  <si>
    <t>The Scheme will identify undervalued stocks for constructing a diversified portfolio across industries and companies by using combination of fundamental and technical analysis .</t>
  </si>
  <si>
    <t>S &amp; P BSE 200</t>
  </si>
  <si>
    <t>Exit Load - NA {lock - in period of 3 years}</t>
  </si>
  <si>
    <t>Rs.500 and multiple of Rs.500 thereafter</t>
  </si>
  <si>
    <t>Rs. 29.86 Crs (June-17)</t>
  </si>
  <si>
    <t>Money Market securities and/or debt securities with residual maturity of less than or equal to 3 years 80% - 100%</t>
  </si>
  <si>
    <t>Index : Crisil Composite Bond Fund Index</t>
  </si>
  <si>
    <t>Rs.5000 and multiple of  Re 1 thereof</t>
  </si>
  <si>
    <t>Equity &amp; Equity related instruments of companies belonging to Banking and Financial Services Sector -80-100%</t>
  </si>
  <si>
    <t>Crisil Composite Bond Fund Index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</si>
</sst>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quot;Rs.&quot;\ #,##0.00;[Red]&quot;Rs.&quot;\ \-#,##0.00"/>
    <numFmt numFmtId="165" formatCode="0.0"/>
    <numFmt numFmtId="166" formatCode="_(\ #,##0.00_);_(\ \(#,##0.00\);_(\ \-??_);_(@_)"/>
    <numFmt numFmtId="167" formatCode="_(* #,##0.0000_);_(* \(#,##0.0000\);_(* &quot;-&quot;??_);_(@_)"/>
  </numFmts>
  <fonts count="25" x14ac:knownFonts="1">
    <font>
      <sz val="11"/>
      <color theme="1"/>
      <name val="Calibri"/>
      <family val="2"/>
      <scheme val="minor"/>
    </font>
    <font>
      <sz val="11"/>
      <color theme="1"/>
      <name val="Calibri"/>
      <family val="2"/>
      <scheme val="minor"/>
    </font>
    <font>
      <b/>
      <sz val="16"/>
      <color theme="1"/>
      <name val="Tahoma"/>
      <family val="2"/>
    </font>
    <font>
      <sz val="11"/>
      <color theme="1"/>
      <name val="Tahoma"/>
      <family val="2"/>
    </font>
    <font>
      <b/>
      <sz val="11"/>
      <color theme="1"/>
      <name val="Tahoma"/>
      <family val="2"/>
    </font>
    <font>
      <b/>
      <sz val="10"/>
      <color theme="1"/>
      <name val="Tahoma"/>
      <family val="2"/>
    </font>
    <font>
      <sz val="10"/>
      <color theme="1"/>
      <name val="Tahoma"/>
      <family val="2"/>
    </font>
    <font>
      <b/>
      <sz val="10"/>
      <name val="Tahoma"/>
      <family val="2"/>
    </font>
    <font>
      <b/>
      <sz val="10"/>
      <color rgb="FF000000"/>
      <name val="Tahoma"/>
      <family val="2"/>
    </font>
    <font>
      <b/>
      <sz val="10"/>
      <color theme="0"/>
      <name val="Tahoma"/>
      <family val="2"/>
    </font>
    <font>
      <sz val="10"/>
      <color theme="0"/>
      <name val="Tahoma"/>
      <family val="2"/>
    </font>
    <font>
      <b/>
      <sz val="10"/>
      <color indexed="9"/>
      <name val="Tahoma"/>
      <family val="2"/>
    </font>
    <font>
      <sz val="10"/>
      <color indexed="9"/>
      <name val="Tahoma"/>
      <family val="2"/>
    </font>
    <font>
      <b/>
      <sz val="10"/>
      <color indexed="8"/>
      <name val="Tahoma"/>
      <family val="2"/>
    </font>
    <font>
      <sz val="10"/>
      <name val="Arial"/>
      <family val="2"/>
    </font>
    <font>
      <sz val="9"/>
      <name val="Tahoma"/>
      <family val="2"/>
    </font>
    <font>
      <sz val="10"/>
      <color indexed="8"/>
      <name val="Tahoma"/>
      <family val="2"/>
    </font>
    <font>
      <sz val="16"/>
      <color theme="1"/>
      <name val="Tahoma"/>
      <family val="2"/>
    </font>
    <font>
      <sz val="10"/>
      <name val="Tahoma"/>
      <family val="2"/>
    </font>
    <font>
      <i/>
      <sz val="10"/>
      <color theme="1"/>
      <name val="Tahoma"/>
      <family val="2"/>
    </font>
    <font>
      <sz val="10"/>
      <color rgb="FF000000"/>
      <name val="Tahoma"/>
      <family val="2"/>
    </font>
    <font>
      <b/>
      <sz val="24"/>
      <color theme="1"/>
      <name val="Tahoma"/>
      <family val="2"/>
    </font>
    <font>
      <sz val="9"/>
      <color indexed="72"/>
      <name val="Tahoma"/>
      <family val="2"/>
    </font>
    <font>
      <b/>
      <sz val="10"/>
      <color indexed="72"/>
      <name val="Tahoma"/>
      <family val="2"/>
    </font>
    <font>
      <sz val="10"/>
      <color indexed="72"/>
      <name val="Tahoma"/>
      <family val="2"/>
    </font>
  </fonts>
  <fills count="10">
    <fill>
      <patternFill patternType="none"/>
    </fill>
    <fill>
      <patternFill patternType="gray125"/>
    </fill>
    <fill>
      <patternFill patternType="solid">
        <fgColor theme="4" tint="0.39997558519241921"/>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1"/>
        <bgColor indexed="64"/>
      </patternFill>
    </fill>
    <fill>
      <patternFill patternType="solid">
        <fgColor indexed="17"/>
        <bgColor indexed="16"/>
      </patternFill>
    </fill>
    <fill>
      <patternFill patternType="solid">
        <fgColor theme="0" tint="-0.34998626667073579"/>
        <bgColor indexed="64"/>
      </patternFill>
    </fill>
    <fill>
      <patternFill patternType="solid">
        <fgColor theme="0"/>
        <bgColor indexed="64"/>
      </patternFill>
    </fill>
    <fill>
      <patternFill patternType="solid">
        <fgColor rgb="FF2CB22C"/>
        <bgColor indexed="16"/>
      </patternFill>
    </fill>
  </fills>
  <borders count="38">
    <border>
      <left/>
      <right/>
      <top/>
      <bottom/>
      <diagonal/>
    </border>
    <border>
      <left style="double">
        <color theme="5" tint="-0.499984740745262"/>
      </left>
      <right style="double">
        <color theme="5" tint="-0.499984740745262"/>
      </right>
      <top style="double">
        <color theme="5" tint="-0.499984740745262"/>
      </top>
      <bottom style="double">
        <color theme="5" tint="-0.499984740745262"/>
      </bottom>
      <diagonal/>
    </border>
    <border>
      <left style="double">
        <color theme="5" tint="-0.24994659260841701"/>
      </left>
      <right style="thin">
        <color theme="5" tint="-0.24994659260841701"/>
      </right>
      <top style="double">
        <color theme="5" tint="-0.24994659260841701"/>
      </top>
      <bottom style="double">
        <color theme="5" tint="-0.24994659260841701"/>
      </bottom>
      <diagonal/>
    </border>
    <border>
      <left style="double">
        <color theme="5" tint="-0.499984740745262"/>
      </left>
      <right/>
      <top style="double">
        <color theme="5" tint="-0.499984740745262"/>
      </top>
      <bottom style="double">
        <color theme="5" tint="-0.499984740745262"/>
      </bottom>
      <diagonal/>
    </border>
    <border>
      <left/>
      <right style="double">
        <color theme="5" tint="-0.499984740745262"/>
      </right>
      <top style="double">
        <color theme="5" tint="-0.499984740745262"/>
      </top>
      <bottom style="double">
        <color theme="5" tint="-0.499984740745262"/>
      </bottom>
      <diagonal/>
    </border>
    <border>
      <left style="double">
        <color theme="5" tint="-0.24994659260841701"/>
      </left>
      <right style="thin">
        <color theme="5" tint="-0.24994659260841701"/>
      </right>
      <top style="double">
        <color theme="5" tint="-0.24994659260841701"/>
      </top>
      <bottom style="thin">
        <color theme="5" tint="-0.24994659260841701"/>
      </bottom>
      <diagonal/>
    </border>
    <border>
      <left style="thin">
        <color theme="5" tint="-0.24994659260841701"/>
      </left>
      <right style="double">
        <color theme="5" tint="-0.24994659260841701"/>
      </right>
      <top style="double">
        <color theme="5" tint="-0.24994659260841701"/>
      </top>
      <bottom style="thin">
        <color theme="5" tint="-0.24994659260841701"/>
      </bottom>
      <diagonal/>
    </border>
    <border>
      <left style="double">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double">
        <color theme="5" tint="-0.24994659260841701"/>
      </right>
      <top style="thin">
        <color theme="5" tint="-0.24994659260841701"/>
      </top>
      <bottom style="thin">
        <color theme="5" tint="-0.24994659260841701"/>
      </bottom>
      <diagonal/>
    </border>
    <border>
      <left style="double">
        <color theme="5" tint="-0.24994659260841701"/>
      </left>
      <right style="thin">
        <color theme="5" tint="-0.24994659260841701"/>
      </right>
      <top style="thin">
        <color theme="5" tint="-0.24994659260841701"/>
      </top>
      <bottom style="double">
        <color theme="5" tint="-0.24994659260841701"/>
      </bottom>
      <diagonal/>
    </border>
    <border>
      <left style="thin">
        <color theme="5" tint="-0.24994659260841701"/>
      </left>
      <right style="double">
        <color theme="5" tint="-0.24994659260841701"/>
      </right>
      <top style="thin">
        <color theme="5" tint="-0.24994659260841701"/>
      </top>
      <bottom style="double">
        <color theme="5" tint="-0.24994659260841701"/>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theme="5" tint="-0.24994659260841701"/>
      </left>
      <right style="thin">
        <color theme="5" tint="-0.24994659260841701"/>
      </right>
      <top style="double">
        <color theme="5" tint="-0.24994659260841701"/>
      </top>
      <bottom style="thin">
        <color theme="5" tint="-0.24994659260841701"/>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thin">
        <color theme="5" tint="-0.24994659260841701"/>
      </right>
      <top style="thin">
        <color theme="5" tint="-0.24994659260841701"/>
      </top>
      <bottom style="double">
        <color theme="5" tint="-0.24994659260841701"/>
      </bottom>
      <diagonal/>
    </border>
    <border>
      <left style="double">
        <color theme="5" tint="-0.499984740745262"/>
      </left>
      <right style="thin">
        <color theme="5" tint="-0.499984740745262"/>
      </right>
      <top style="double">
        <color theme="5" tint="-0.499984740745262"/>
      </top>
      <bottom style="double">
        <color theme="5" tint="-0.499984740745262"/>
      </bottom>
      <diagonal/>
    </border>
    <border>
      <left style="double">
        <color theme="5" tint="-0.499984740745262"/>
      </left>
      <right style="thin">
        <color theme="5" tint="-0.499984740745262"/>
      </right>
      <top style="double">
        <color theme="5" tint="-0.499984740745262"/>
      </top>
      <bottom style="thin">
        <color theme="5" tint="-0.499984740745262"/>
      </bottom>
      <diagonal/>
    </border>
    <border>
      <left style="thin">
        <color theme="5" tint="-0.499984740745262"/>
      </left>
      <right style="double">
        <color theme="5" tint="-0.499984740745262"/>
      </right>
      <top style="double">
        <color theme="5" tint="-0.499984740745262"/>
      </top>
      <bottom style="thin">
        <color theme="5" tint="-0.499984740745262"/>
      </bottom>
      <diagonal/>
    </border>
    <border>
      <left style="double">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style="double">
        <color theme="5" tint="-0.499984740745262"/>
      </right>
      <top style="thin">
        <color theme="5" tint="-0.499984740745262"/>
      </top>
      <bottom style="thin">
        <color theme="5" tint="-0.499984740745262"/>
      </bottom>
      <diagonal/>
    </border>
    <border>
      <left style="double">
        <color theme="5" tint="-0.499984740745262"/>
      </left>
      <right style="thin">
        <color theme="5" tint="-0.499984740745262"/>
      </right>
      <top style="thin">
        <color theme="5" tint="-0.499984740745262"/>
      </top>
      <bottom style="double">
        <color theme="5" tint="-0.499984740745262"/>
      </bottom>
      <diagonal/>
    </border>
    <border>
      <left style="thin">
        <color theme="5" tint="-0.499984740745262"/>
      </left>
      <right style="double">
        <color theme="5" tint="-0.499984740745262"/>
      </right>
      <top style="thin">
        <color theme="5" tint="-0.499984740745262"/>
      </top>
      <bottom style="double">
        <color theme="5" tint="-0.499984740745262"/>
      </bottom>
      <diagonal/>
    </border>
    <border>
      <left style="double">
        <color theme="5" tint="-0.499984740745262"/>
      </left>
      <right style="thin">
        <color rgb="FF000000"/>
      </right>
      <top style="double">
        <color theme="5" tint="-0.499984740745262"/>
      </top>
      <bottom style="double">
        <color theme="5" tint="-0.499984740745262"/>
      </bottom>
      <diagonal/>
    </border>
    <border>
      <left style="thin">
        <color theme="1"/>
      </left>
      <right style="thin">
        <color theme="1"/>
      </right>
      <top style="thin">
        <color theme="1"/>
      </top>
      <bottom style="thin">
        <color theme="1"/>
      </bottom>
      <diagonal/>
    </border>
    <border>
      <left/>
      <right/>
      <top style="double">
        <color theme="5" tint="-0.499984740745262"/>
      </top>
      <bottom style="double">
        <color theme="5"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s>
  <cellStyleXfs count="3">
    <xf numFmtId="0" fontId="0" fillId="0" borderId="0"/>
    <xf numFmtId="43" fontId="1" fillId="0" borderId="0" applyFont="0" applyFill="0" applyBorder="0" applyAlignment="0" applyProtection="0"/>
    <xf numFmtId="43" fontId="14" fillId="0" borderId="0" applyFill="0" applyBorder="0" applyAlignment="0" applyProtection="0"/>
  </cellStyleXfs>
  <cellXfs count="208">
    <xf numFmtId="0" fontId="0" fillId="0" borderId="0" xfId="0"/>
    <xf numFmtId="0" fontId="2" fillId="0" borderId="0" xfId="0" applyFont="1"/>
    <xf numFmtId="0" fontId="3" fillId="0" borderId="0" xfId="0" applyFont="1"/>
    <xf numFmtId="0" fontId="4" fillId="0" borderId="0" xfId="0" applyFont="1"/>
    <xf numFmtId="0" fontId="5" fillId="2" borderId="0" xfId="0" applyFont="1" applyFill="1"/>
    <xf numFmtId="0" fontId="6" fillId="0" borderId="0" xfId="0" applyFont="1"/>
    <xf numFmtId="0" fontId="7" fillId="3" borderId="1" xfId="0" applyFont="1" applyFill="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vertical="center" wrapText="1"/>
    </xf>
    <xf numFmtId="0" fontId="5" fillId="0" borderId="0" xfId="0" applyFont="1" applyFill="1"/>
    <xf numFmtId="0" fontId="8" fillId="3" borderId="2" xfId="0" applyFont="1" applyFill="1" applyBorder="1" applyAlignment="1">
      <alignment horizontal="center" vertical="center" wrapText="1"/>
    </xf>
    <xf numFmtId="0" fontId="5" fillId="3" borderId="5" xfId="0" applyFont="1" applyFill="1" applyBorder="1" applyAlignment="1">
      <alignment horizontal="center"/>
    </xf>
    <xf numFmtId="0" fontId="5" fillId="3" borderId="6" xfId="0" applyFont="1" applyFill="1" applyBorder="1" applyAlignment="1">
      <alignment horizontal="center"/>
    </xf>
    <xf numFmtId="0" fontId="6" fillId="0" borderId="0" xfId="0" applyFont="1" applyAlignment="1">
      <alignment horizontal="center"/>
    </xf>
    <xf numFmtId="164" fontId="6" fillId="0" borderId="7" xfId="0" applyNumberFormat="1" applyFont="1" applyBorder="1" applyAlignment="1">
      <alignment horizontal="left" wrapText="1"/>
    </xf>
    <xf numFmtId="0" fontId="6" fillId="0" borderId="8" xfId="0" applyFont="1" applyBorder="1"/>
    <xf numFmtId="0" fontId="6" fillId="0" borderId="9" xfId="0" applyFont="1" applyBorder="1"/>
    <xf numFmtId="0" fontId="6" fillId="0" borderId="10" xfId="0" applyFont="1" applyBorder="1"/>
    <xf numFmtId="0" fontId="7" fillId="3" borderId="11" xfId="0" applyNumberFormat="1" applyFont="1" applyFill="1" applyBorder="1" applyAlignment="1">
      <alignment horizontal="center" wrapText="1"/>
    </xf>
    <xf numFmtId="0" fontId="7" fillId="3" borderId="12" xfId="0" applyNumberFormat="1" applyFont="1" applyFill="1" applyBorder="1" applyAlignment="1">
      <alignment horizontal="center" wrapText="1"/>
    </xf>
    <xf numFmtId="0" fontId="6" fillId="0" borderId="13" xfId="0" applyNumberFormat="1" applyFont="1" applyFill="1" applyBorder="1" applyAlignment="1"/>
    <xf numFmtId="2" fontId="6" fillId="0" borderId="14" xfId="0" applyNumberFormat="1" applyFont="1" applyFill="1" applyBorder="1" applyAlignment="1">
      <alignment horizontal="center"/>
    </xf>
    <xf numFmtId="0" fontId="5" fillId="4" borderId="13" xfId="0" applyNumberFormat="1" applyFont="1" applyFill="1" applyBorder="1" applyAlignment="1"/>
    <xf numFmtId="2" fontId="5" fillId="4" borderId="14" xfId="0" applyNumberFormat="1" applyFont="1" applyFill="1" applyBorder="1" applyAlignment="1">
      <alignment horizontal="center"/>
    </xf>
    <xf numFmtId="0" fontId="6" fillId="0" borderId="15" xfId="0" applyNumberFormat="1" applyFont="1" applyFill="1" applyBorder="1" applyAlignment="1"/>
    <xf numFmtId="2" fontId="6" fillId="0" borderId="16" xfId="0" applyNumberFormat="1" applyFont="1" applyFill="1" applyBorder="1" applyAlignment="1">
      <alignment horizontal="center"/>
    </xf>
    <xf numFmtId="0" fontId="9" fillId="5" borderId="15" xfId="0" applyNumberFormat="1" applyFont="1" applyFill="1" applyBorder="1" applyAlignment="1"/>
    <xf numFmtId="2" fontId="9" fillId="5" borderId="16" xfId="0" applyNumberFormat="1" applyFont="1" applyFill="1" applyBorder="1" applyAlignment="1">
      <alignment horizontal="center"/>
    </xf>
    <xf numFmtId="0" fontId="6" fillId="0" borderId="0" xfId="0" applyNumberFormat="1" applyFont="1" applyFill="1" applyBorder="1" applyAlignment="1"/>
    <xf numFmtId="2" fontId="6" fillId="0" borderId="0" xfId="0" applyNumberFormat="1" applyFont="1" applyFill="1" applyBorder="1" applyAlignment="1">
      <alignment horizontal="center"/>
    </xf>
    <xf numFmtId="0" fontId="6" fillId="0" borderId="0" xfId="0" applyFont="1" applyBorder="1"/>
    <xf numFmtId="0" fontId="6" fillId="0" borderId="17" xfId="0" applyNumberFormat="1" applyFont="1" applyFill="1" applyBorder="1" applyAlignment="1"/>
    <xf numFmtId="2" fontId="6" fillId="0" borderId="18" xfId="0" applyNumberFormat="1" applyFont="1" applyFill="1" applyBorder="1" applyAlignment="1">
      <alignment horizontal="center"/>
    </xf>
    <xf numFmtId="0" fontId="9" fillId="6" borderId="19" xfId="0" applyNumberFormat="1" applyFont="1" applyFill="1" applyBorder="1" applyAlignment="1" applyProtection="1">
      <alignment horizontal="center" vertical="center"/>
    </xf>
    <xf numFmtId="0" fontId="10" fillId="6" borderId="19" xfId="0" applyNumberFormat="1" applyFont="1" applyFill="1" applyBorder="1" applyAlignment="1" applyProtection="1">
      <alignment horizontal="center" vertical="center"/>
    </xf>
    <xf numFmtId="0" fontId="5" fillId="7" borderId="19" xfId="0" applyNumberFormat="1" applyFont="1" applyFill="1" applyBorder="1" applyAlignment="1" applyProtection="1">
      <alignment horizontal="left" vertical="center"/>
    </xf>
    <xf numFmtId="0" fontId="6" fillId="0" borderId="19" xfId="0" applyFont="1" applyBorder="1"/>
    <xf numFmtId="0" fontId="5" fillId="0" borderId="19" xfId="0" applyNumberFormat="1" applyFont="1" applyFill="1" applyBorder="1" applyAlignment="1" applyProtection="1">
      <alignment horizontal="left" vertical="center"/>
    </xf>
    <xf numFmtId="2" fontId="6" fillId="0" borderId="19" xfId="0" applyNumberFormat="1" applyFont="1" applyFill="1" applyBorder="1" applyAlignment="1" applyProtection="1">
      <alignment horizontal="center" vertical="center"/>
    </xf>
    <xf numFmtId="0" fontId="5" fillId="3" borderId="19" xfId="0" applyNumberFormat="1" applyFont="1" applyFill="1" applyBorder="1" applyAlignment="1" applyProtection="1">
      <alignment horizontal="left" vertical="center"/>
    </xf>
    <xf numFmtId="0" fontId="6" fillId="0" borderId="19" xfId="0" applyNumberFormat="1" applyFont="1" applyFill="1" applyBorder="1" applyAlignment="1" applyProtection="1">
      <alignment horizontal="center" vertical="center"/>
    </xf>
    <xf numFmtId="0" fontId="5" fillId="0" borderId="0" xfId="0" applyFont="1"/>
    <xf numFmtId="0" fontId="0" fillId="0" borderId="19" xfId="0" applyBorder="1"/>
    <xf numFmtId="43" fontId="1" fillId="0" borderId="19" xfId="1" applyNumberFormat="1" applyFont="1" applyBorder="1"/>
    <xf numFmtId="0" fontId="3" fillId="0" borderId="0" xfId="0" applyFont="1" applyAlignment="1">
      <alignment horizontal="center"/>
    </xf>
    <xf numFmtId="0" fontId="6" fillId="0" borderId="1" xfId="0" applyFont="1" applyBorder="1" applyAlignment="1">
      <alignment horizontal="center" vertical="center" wrapText="1"/>
    </xf>
    <xf numFmtId="0" fontId="6" fillId="0" borderId="19" xfId="0" applyFont="1" applyBorder="1" applyAlignment="1">
      <alignment horizontal="center"/>
    </xf>
    <xf numFmtId="0" fontId="5" fillId="3" borderId="2" xfId="0" applyFont="1" applyFill="1" applyBorder="1" applyAlignment="1">
      <alignment horizontal="center" vertical="center" wrapText="1" readingOrder="1"/>
    </xf>
    <xf numFmtId="0" fontId="5" fillId="3" borderId="20" xfId="0" applyFont="1" applyFill="1" applyBorder="1" applyAlignment="1">
      <alignment horizontal="center"/>
    </xf>
    <xf numFmtId="164" fontId="6" fillId="0" borderId="21" xfId="0" applyNumberFormat="1" applyFont="1" applyBorder="1" applyAlignment="1">
      <alignment horizontal="left" vertical="center" wrapText="1"/>
    </xf>
    <xf numFmtId="0" fontId="6" fillId="0" borderId="8" xfId="0" applyFont="1" applyBorder="1" applyAlignment="1">
      <alignment horizontal="left" vertical="center" wrapText="1"/>
    </xf>
    <xf numFmtId="0" fontId="6" fillId="0" borderId="22" xfId="0" applyFont="1" applyBorder="1" applyAlignment="1">
      <alignment horizontal="left" vertical="center" wrapText="1"/>
    </xf>
    <xf numFmtId="0" fontId="6" fillId="0" borderId="10" xfId="0" applyFont="1" applyBorder="1" applyAlignment="1">
      <alignment horizontal="left" vertical="center" wrapText="1"/>
    </xf>
    <xf numFmtId="0" fontId="6" fillId="0" borderId="13" xfId="0" applyFont="1" applyBorder="1"/>
    <xf numFmtId="0" fontId="6" fillId="0" borderId="14" xfId="0" applyNumberFormat="1" applyFont="1" applyFill="1" applyBorder="1" applyAlignment="1">
      <alignment horizontal="center"/>
    </xf>
    <xf numFmtId="0" fontId="10" fillId="5" borderId="17" xfId="0" applyNumberFormat="1" applyFont="1" applyFill="1" applyBorder="1" applyAlignment="1"/>
    <xf numFmtId="2" fontId="10" fillId="5" borderId="18" xfId="0" applyNumberFormat="1" applyFont="1" applyFill="1" applyBorder="1" applyAlignment="1">
      <alignment horizontal="center"/>
    </xf>
    <xf numFmtId="0" fontId="6" fillId="0" borderId="0" xfId="0" applyFont="1" applyFill="1"/>
    <xf numFmtId="0" fontId="10" fillId="0" borderId="0" xfId="0" applyNumberFormat="1" applyFont="1" applyFill="1" applyBorder="1" applyAlignment="1"/>
    <xf numFmtId="2" fontId="10" fillId="0" borderId="0" xfId="0" applyNumberFormat="1" applyFont="1" applyFill="1" applyBorder="1" applyAlignment="1">
      <alignment horizontal="center"/>
    </xf>
    <xf numFmtId="0" fontId="10" fillId="2" borderId="0" xfId="0" applyFont="1" applyFill="1"/>
    <xf numFmtId="0" fontId="11" fillId="6" borderId="19" xfId="0" applyNumberFormat="1" applyFont="1" applyFill="1" applyBorder="1" applyAlignment="1" applyProtection="1">
      <alignment horizontal="center" vertical="center"/>
    </xf>
    <xf numFmtId="0" fontId="12" fillId="6" borderId="19" xfId="0" applyNumberFormat="1" applyFont="1" applyFill="1" applyBorder="1" applyAlignment="1" applyProtection="1">
      <alignment horizontal="center" vertical="center"/>
    </xf>
    <xf numFmtId="0" fontId="13" fillId="7" borderId="19" xfId="0" applyNumberFormat="1" applyFont="1" applyFill="1" applyBorder="1" applyAlignment="1" applyProtection="1">
      <alignment horizontal="left" vertical="center"/>
    </xf>
    <xf numFmtId="39" fontId="15" fillId="0" borderId="19" xfId="2" applyNumberFormat="1" applyFont="1" applyFill="1" applyBorder="1" applyAlignment="1">
      <alignment horizontal="center"/>
    </xf>
    <xf numFmtId="2" fontId="6" fillId="0" borderId="19" xfId="0" applyNumberFormat="1" applyFont="1" applyFill="1" applyBorder="1" applyAlignment="1">
      <alignment horizontal="center"/>
    </xf>
    <xf numFmtId="0" fontId="13" fillId="0" borderId="0" xfId="0" applyNumberFormat="1" applyFont="1" applyFill="1" applyBorder="1" applyAlignment="1" applyProtection="1">
      <alignment horizontal="left" vertical="center"/>
    </xf>
    <xf numFmtId="0" fontId="16" fillId="0" borderId="0" xfId="0" applyNumberFormat="1" applyFont="1" applyFill="1" applyBorder="1" applyAlignment="1" applyProtection="1">
      <alignment horizontal="center" vertical="center"/>
    </xf>
    <xf numFmtId="0" fontId="17" fillId="0" borderId="0" xfId="0" applyFont="1"/>
    <xf numFmtId="0" fontId="8" fillId="3" borderId="23" xfId="0" applyFont="1" applyFill="1" applyBorder="1" applyAlignment="1">
      <alignment horizontal="left" vertical="center" wrapText="1" readingOrder="1"/>
    </xf>
    <xf numFmtId="0" fontId="5" fillId="3" borderId="24" xfId="0" applyFont="1" applyFill="1" applyBorder="1" applyAlignment="1">
      <alignment horizontal="center"/>
    </xf>
    <xf numFmtId="0" fontId="5" fillId="3" borderId="25" xfId="0" applyFont="1" applyFill="1" applyBorder="1" applyAlignment="1">
      <alignment horizontal="center"/>
    </xf>
    <xf numFmtId="164" fontId="6" fillId="0" borderId="26" xfId="0" applyNumberFormat="1" applyFont="1" applyBorder="1" applyAlignment="1">
      <alignment horizontal="left" wrapText="1"/>
    </xf>
    <xf numFmtId="0" fontId="6" fillId="0" borderId="27" xfId="0" applyFont="1" applyBorder="1"/>
    <xf numFmtId="0" fontId="6" fillId="0" borderId="28" xfId="0" applyFont="1" applyBorder="1"/>
    <xf numFmtId="0" fontId="6" fillId="0" borderId="29" xfId="0" applyFont="1" applyBorder="1"/>
    <xf numFmtId="0" fontId="18" fillId="0" borderId="13" xfId="0" applyNumberFormat="1" applyFont="1" applyFill="1" applyBorder="1" applyAlignment="1"/>
    <xf numFmtId="2" fontId="18" fillId="0" borderId="14" xfId="0" applyNumberFormat="1" applyFont="1" applyFill="1" applyBorder="1" applyAlignment="1">
      <alignment horizontal="center"/>
    </xf>
    <xf numFmtId="0" fontId="7" fillId="4" borderId="13" xfId="0" applyNumberFormat="1" applyFont="1" applyFill="1" applyBorder="1" applyAlignment="1"/>
    <xf numFmtId="2" fontId="7" fillId="4" borderId="14" xfId="0" applyNumberFormat="1" applyFont="1" applyFill="1" applyBorder="1" applyAlignment="1">
      <alignment horizontal="center"/>
    </xf>
    <xf numFmtId="0" fontId="16" fillId="0" borderId="19" xfId="0" applyNumberFormat="1" applyFont="1" applyFill="1" applyBorder="1" applyAlignment="1" applyProtection="1">
      <alignment horizontal="center" vertical="center"/>
    </xf>
    <xf numFmtId="0" fontId="13" fillId="0" borderId="19" xfId="0" applyNumberFormat="1" applyFont="1" applyFill="1" applyBorder="1" applyAlignment="1" applyProtection="1">
      <alignment horizontal="left" vertical="center"/>
    </xf>
    <xf numFmtId="0" fontId="7" fillId="3" borderId="19" xfId="0" applyNumberFormat="1" applyFont="1" applyFill="1" applyBorder="1" applyAlignment="1" applyProtection="1">
      <alignment horizontal="left" vertical="center"/>
    </xf>
    <xf numFmtId="0" fontId="12" fillId="0" borderId="19" xfId="0" applyNumberFormat="1" applyFont="1" applyFill="1" applyBorder="1" applyAlignment="1" applyProtection="1">
      <alignment horizontal="center" vertical="center"/>
    </xf>
    <xf numFmtId="0" fontId="6" fillId="0" borderId="1" xfId="0" applyFont="1" applyBorder="1" applyAlignment="1">
      <alignment horizontal="left" wrapText="1"/>
    </xf>
    <xf numFmtId="0" fontId="19" fillId="0" borderId="0" xfId="0" applyFont="1"/>
    <xf numFmtId="164" fontId="20" fillId="0" borderId="26" xfId="0" applyNumberFormat="1" applyFont="1" applyBorder="1" applyAlignment="1">
      <alignment horizontal="left" wrapText="1"/>
    </xf>
    <xf numFmtId="0" fontId="20" fillId="0" borderId="27" xfId="0" applyFont="1" applyBorder="1"/>
    <xf numFmtId="0" fontId="20" fillId="0" borderId="28" xfId="0" applyFont="1" applyBorder="1"/>
    <xf numFmtId="0" fontId="20" fillId="0" borderId="29" xfId="0" applyFont="1" applyBorder="1"/>
    <xf numFmtId="0" fontId="6" fillId="0" borderId="14" xfId="0" applyFont="1" applyBorder="1" applyAlignment="1">
      <alignment horizontal="center"/>
    </xf>
    <xf numFmtId="0" fontId="3" fillId="0" borderId="17" xfId="0" applyFont="1" applyBorder="1"/>
    <xf numFmtId="0" fontId="6" fillId="2" borderId="0" xfId="0" applyFont="1" applyFill="1"/>
    <xf numFmtId="0" fontId="11" fillId="6" borderId="19" xfId="0" applyNumberFormat="1" applyFont="1" applyFill="1" applyBorder="1" applyAlignment="1" applyProtection="1">
      <alignment horizontal="left" vertical="center"/>
    </xf>
    <xf numFmtId="0" fontId="7" fillId="7" borderId="19" xfId="0" applyNumberFormat="1" applyFont="1" applyFill="1" applyBorder="1" applyAlignment="1" applyProtection="1">
      <alignment horizontal="left" vertical="center"/>
    </xf>
    <xf numFmtId="0" fontId="8" fillId="3" borderId="30" xfId="0" applyFont="1" applyFill="1" applyBorder="1" applyAlignment="1">
      <alignment horizontal="left" vertical="center" wrapText="1" readingOrder="1"/>
    </xf>
    <xf numFmtId="0" fontId="5" fillId="3" borderId="31" xfId="0" applyFont="1" applyFill="1" applyBorder="1" applyAlignment="1">
      <alignment horizontal="center"/>
    </xf>
    <xf numFmtId="164" fontId="6" fillId="0" borderId="31" xfId="0" applyNumberFormat="1" applyFont="1" applyBorder="1" applyAlignment="1">
      <alignment horizontal="left" wrapText="1"/>
    </xf>
    <xf numFmtId="0" fontId="6" fillId="0" borderId="31" xfId="0" applyFont="1" applyBorder="1"/>
    <xf numFmtId="0" fontId="18" fillId="0" borderId="0" xfId="0" applyNumberFormat="1" applyFont="1" applyFill="1" applyBorder="1" applyAlignment="1"/>
    <xf numFmtId="2" fontId="18" fillId="0" borderId="0" xfId="0" applyNumberFormat="1" applyFont="1" applyFill="1" applyBorder="1" applyAlignment="1">
      <alignment horizontal="center"/>
    </xf>
    <xf numFmtId="2" fontId="18" fillId="0" borderId="18" xfId="0" applyNumberFormat="1" applyFont="1" applyFill="1" applyBorder="1" applyAlignment="1">
      <alignment horizontal="center"/>
    </xf>
    <xf numFmtId="0" fontId="21" fillId="0" borderId="0" xfId="0" applyFont="1"/>
    <xf numFmtId="0" fontId="20" fillId="0" borderId="1" xfId="0" applyFont="1" applyBorder="1" applyAlignment="1">
      <alignment vertical="center" wrapText="1" readingOrder="1"/>
    </xf>
    <xf numFmtId="0" fontId="18" fillId="0" borderId="13" xfId="0" applyFont="1" applyBorder="1"/>
    <xf numFmtId="0" fontId="18" fillId="0" borderId="0" xfId="0" applyFont="1" applyBorder="1"/>
    <xf numFmtId="0" fontId="6" fillId="0" borderId="17" xfId="0" applyFont="1" applyBorder="1"/>
    <xf numFmtId="0" fontId="5" fillId="3" borderId="33" xfId="0" applyFont="1" applyFill="1" applyBorder="1" applyAlignment="1">
      <alignment horizontal="center"/>
    </xf>
    <xf numFmtId="164" fontId="6" fillId="0" borderId="33" xfId="0" applyNumberFormat="1" applyFont="1" applyBorder="1" applyAlignment="1">
      <alignment horizontal="left" wrapText="1"/>
    </xf>
    <xf numFmtId="0" fontId="6" fillId="0" borderId="33" xfId="0" applyFont="1" applyBorder="1"/>
    <xf numFmtId="2" fontId="6" fillId="0" borderId="14" xfId="0" applyNumberFormat="1" applyFont="1" applyBorder="1" applyAlignment="1">
      <alignment horizontal="center"/>
    </xf>
    <xf numFmtId="0" fontId="10" fillId="5" borderId="15" xfId="0" applyNumberFormat="1" applyFont="1" applyFill="1" applyBorder="1" applyAlignment="1"/>
    <xf numFmtId="2" fontId="10" fillId="5" borderId="16" xfId="0" applyNumberFormat="1" applyFont="1" applyFill="1" applyBorder="1" applyAlignment="1">
      <alignment horizontal="center"/>
    </xf>
    <xf numFmtId="0" fontId="18" fillId="0" borderId="0" xfId="0" applyFont="1"/>
    <xf numFmtId="0" fontId="18" fillId="0" borderId="0" xfId="0" applyNumberFormat="1" applyFont="1" applyFill="1" applyBorder="1" applyAlignment="1">
      <alignment horizontal="center"/>
    </xf>
    <xf numFmtId="2" fontId="6" fillId="0" borderId="18" xfId="0" applyNumberFormat="1" applyFont="1" applyBorder="1" applyAlignment="1">
      <alignment horizontal="center"/>
    </xf>
    <xf numFmtId="2" fontId="16" fillId="0" borderId="19" xfId="0" applyNumberFormat="1" applyFont="1" applyFill="1" applyBorder="1" applyAlignment="1" applyProtection="1">
      <alignment horizontal="center" vertical="center"/>
    </xf>
    <xf numFmtId="0" fontId="6" fillId="0" borderId="0" xfId="0" applyFont="1" applyAlignment="1">
      <alignment vertical="top"/>
    </xf>
    <xf numFmtId="0" fontId="7" fillId="3" borderId="34" xfId="0" applyNumberFormat="1" applyFont="1" applyFill="1" applyBorder="1" applyAlignment="1">
      <alignment horizontal="center" wrapText="1"/>
    </xf>
    <xf numFmtId="0" fontId="7" fillId="3" borderId="35" xfId="0" applyNumberFormat="1" applyFont="1" applyFill="1" applyBorder="1" applyAlignment="1">
      <alignment horizontal="center" wrapText="1"/>
    </xf>
    <xf numFmtId="0" fontId="18" fillId="0" borderId="11" xfId="0" applyNumberFormat="1" applyFont="1" applyFill="1" applyBorder="1" applyAlignment="1"/>
    <xf numFmtId="2" fontId="18" fillId="0" borderId="12" xfId="0" applyNumberFormat="1" applyFont="1" applyFill="1" applyBorder="1" applyAlignment="1">
      <alignment horizontal="center"/>
    </xf>
    <xf numFmtId="0" fontId="9" fillId="5" borderId="17" xfId="0" applyNumberFormat="1" applyFont="1" applyFill="1" applyBorder="1" applyAlignment="1"/>
    <xf numFmtId="2" fontId="9" fillId="5" borderId="18" xfId="0" applyNumberFormat="1" applyFont="1" applyFill="1" applyBorder="1" applyAlignment="1">
      <alignment horizontal="center"/>
    </xf>
    <xf numFmtId="0" fontId="6" fillId="8" borderId="0" xfId="0" applyFont="1" applyFill="1"/>
    <xf numFmtId="2" fontId="16" fillId="0" borderId="0" xfId="0" applyNumberFormat="1" applyFont="1" applyFill="1" applyBorder="1" applyAlignment="1" applyProtection="1">
      <alignment horizontal="center" vertical="center"/>
    </xf>
    <xf numFmtId="0" fontId="17" fillId="0" borderId="0" xfId="0" applyFont="1" applyAlignment="1">
      <alignment horizontal="center"/>
    </xf>
    <xf numFmtId="0" fontId="8" fillId="3" borderId="3" xfId="0" applyFont="1" applyFill="1" applyBorder="1" applyAlignment="1">
      <alignment horizontal="left" vertical="center" wrapText="1" readingOrder="1"/>
    </xf>
    <xf numFmtId="0" fontId="6" fillId="0" borderId="0" xfId="0" applyFont="1" applyAlignment="1">
      <alignment vertical="center"/>
    </xf>
    <xf numFmtId="0" fontId="7" fillId="3" borderId="36" xfId="0" applyNumberFormat="1" applyFont="1" applyFill="1" applyBorder="1" applyAlignment="1">
      <alignment horizontal="center" wrapText="1"/>
    </xf>
    <xf numFmtId="0" fontId="7" fillId="0" borderId="0" xfId="0" applyNumberFormat="1" applyFont="1" applyFill="1" applyBorder="1" applyAlignment="1">
      <alignment horizontal="center" wrapText="1"/>
    </xf>
    <xf numFmtId="0" fontId="5" fillId="0" borderId="13" xfId="0" applyNumberFormat="1" applyFont="1" applyFill="1" applyBorder="1" applyAlignment="1" applyProtection="1">
      <alignment horizontal="left" vertical="top" wrapText="1"/>
    </xf>
    <xf numFmtId="0" fontId="6" fillId="0" borderId="13" xfId="0" applyNumberFormat="1" applyFont="1" applyFill="1" applyBorder="1" applyAlignment="1" applyProtection="1">
      <alignment horizontal="left" vertical="top" wrapText="1"/>
    </xf>
    <xf numFmtId="0" fontId="5" fillId="7" borderId="13" xfId="0" applyNumberFormat="1" applyFont="1" applyFill="1" applyBorder="1" applyAlignment="1" applyProtection="1">
      <alignment horizontal="left" vertical="top" wrapText="1"/>
    </xf>
    <xf numFmtId="0" fontId="6" fillId="7" borderId="19" xfId="0" applyFont="1" applyFill="1" applyBorder="1" applyAlignment="1">
      <alignment horizontal="center"/>
    </xf>
    <xf numFmtId="2" fontId="5" fillId="7" borderId="14" xfId="0" applyNumberFormat="1" applyFont="1" applyFill="1" applyBorder="1" applyAlignment="1">
      <alignment horizontal="center"/>
    </xf>
    <xf numFmtId="0" fontId="9" fillId="5" borderId="37" xfId="0" applyFont="1" applyFill="1" applyBorder="1" applyAlignment="1">
      <alignment horizontal="center"/>
    </xf>
    <xf numFmtId="0" fontId="22" fillId="0" borderId="0" xfId="0" applyNumberFormat="1" applyFont="1" applyFill="1" applyBorder="1" applyAlignment="1" applyProtection="1">
      <alignment horizontal="left" vertical="top" wrapText="1"/>
    </xf>
    <xf numFmtId="0" fontId="22" fillId="0" borderId="0" xfId="0" applyNumberFormat="1" applyFont="1" applyFill="1" applyBorder="1" applyAlignment="1" applyProtection="1">
      <alignment horizontal="center" vertical="top" wrapText="1"/>
    </xf>
    <xf numFmtId="2" fontId="15" fillId="0" borderId="0" xfId="0" applyNumberFormat="1" applyFont="1" applyFill="1" applyBorder="1" applyAlignment="1">
      <alignment horizontal="center"/>
    </xf>
    <xf numFmtId="0" fontId="6" fillId="0" borderId="0" xfId="0" applyFont="1" applyFill="1" applyBorder="1"/>
    <xf numFmtId="0" fontId="7" fillId="9" borderId="19" xfId="0" applyNumberFormat="1" applyFont="1" applyFill="1" applyBorder="1" applyAlignment="1" applyProtection="1">
      <alignment horizontal="left" vertical="center"/>
    </xf>
    <xf numFmtId="0" fontId="18" fillId="9" borderId="19" xfId="0" applyNumberFormat="1" applyFont="1" applyFill="1" applyBorder="1" applyAlignment="1" applyProtection="1">
      <alignment horizontal="center" vertical="center"/>
    </xf>
    <xf numFmtId="0" fontId="18" fillId="0" borderId="0" xfId="0" applyNumberFormat="1" applyFont="1" applyFill="1" applyBorder="1" applyAlignment="1" applyProtection="1">
      <alignment horizontal="center" vertical="center"/>
    </xf>
    <xf numFmtId="0" fontId="6" fillId="0" borderId="19" xfId="0" applyFont="1" applyFill="1" applyBorder="1"/>
    <xf numFmtId="0" fontId="16" fillId="0" borderId="19" xfId="0" applyNumberFormat="1" applyFont="1" applyFill="1" applyBorder="1" applyAlignment="1" applyProtection="1">
      <alignment horizontal="left" vertical="center"/>
    </xf>
    <xf numFmtId="0" fontId="6" fillId="0" borderId="0" xfId="0" applyFont="1" applyFill="1" applyBorder="1" applyAlignment="1">
      <alignment horizontal="center"/>
    </xf>
    <xf numFmtId="0" fontId="5" fillId="0" borderId="0" xfId="0" applyNumberFormat="1" applyFont="1" applyFill="1" applyBorder="1" applyAlignment="1"/>
    <xf numFmtId="0" fontId="5" fillId="0" borderId="0" xfId="0" applyFont="1" applyFill="1" applyBorder="1" applyAlignment="1">
      <alignment horizontal="center"/>
    </xf>
    <xf numFmtId="2" fontId="5" fillId="0" borderId="0" xfId="0" applyNumberFormat="1" applyFont="1" applyFill="1" applyBorder="1" applyAlignment="1">
      <alignment horizontal="center"/>
    </xf>
    <xf numFmtId="0" fontId="5" fillId="3" borderId="13" xfId="0" applyNumberFormat="1" applyFont="1" applyFill="1" applyBorder="1" applyAlignment="1" applyProtection="1">
      <alignment horizontal="left" vertical="top" wrapText="1"/>
    </xf>
    <xf numFmtId="0" fontId="6" fillId="3" borderId="19" xfId="0" applyFont="1" applyFill="1" applyBorder="1" applyAlignment="1">
      <alignment horizontal="center"/>
    </xf>
    <xf numFmtId="2" fontId="5" fillId="3" borderId="14" xfId="0" applyNumberFormat="1" applyFont="1" applyFill="1" applyBorder="1" applyAlignment="1">
      <alignment horizontal="center"/>
    </xf>
    <xf numFmtId="0" fontId="6" fillId="0" borderId="0" xfId="0" applyNumberFormat="1" applyFont="1" applyFill="1" applyBorder="1" applyAlignment="1">
      <alignment horizontal="center"/>
    </xf>
    <xf numFmtId="0" fontId="7" fillId="9" borderId="19" xfId="0" applyNumberFormat="1" applyFont="1" applyFill="1" applyBorder="1" applyAlignment="1" applyProtection="1">
      <alignment horizontal="center" vertical="center"/>
    </xf>
    <xf numFmtId="0" fontId="6" fillId="0" borderId="19" xfId="0" applyNumberFormat="1" applyFont="1" applyFill="1" applyBorder="1" applyAlignment="1" applyProtection="1">
      <alignment horizontal="left" vertical="center"/>
    </xf>
    <xf numFmtId="0" fontId="6" fillId="0" borderId="0" xfId="0" applyFont="1" applyBorder="1" applyAlignment="1">
      <alignment horizontal="left" vertical="center" wrapText="1"/>
    </xf>
    <xf numFmtId="0" fontId="7" fillId="0" borderId="0" xfId="0" applyNumberFormat="1" applyFont="1" applyFill="1" applyBorder="1" applyAlignment="1">
      <alignment horizontal="left" wrapText="1"/>
    </xf>
    <xf numFmtId="2" fontId="6" fillId="0" borderId="14" xfId="0" applyNumberFormat="1" applyFont="1" applyFill="1" applyBorder="1" applyAlignment="1" applyProtection="1">
      <alignment horizontal="center" vertical="top" wrapText="1"/>
    </xf>
    <xf numFmtId="165" fontId="6" fillId="0" borderId="0" xfId="0" applyNumberFormat="1" applyFont="1" applyFill="1" applyBorder="1"/>
    <xf numFmtId="0" fontId="7" fillId="0" borderId="0" xfId="0" applyNumberFormat="1" applyFont="1" applyFill="1" applyBorder="1" applyAlignment="1"/>
    <xf numFmtId="2" fontId="7" fillId="0" borderId="0" xfId="0" applyNumberFormat="1" applyFont="1" applyFill="1" applyBorder="1" applyAlignment="1">
      <alignment horizontal="center"/>
    </xf>
    <xf numFmtId="0" fontId="8" fillId="3" borderId="1" xfId="0" applyFont="1" applyFill="1" applyBorder="1" applyAlignment="1">
      <alignment horizontal="center" vertical="center" wrapText="1" readingOrder="1"/>
    </xf>
    <xf numFmtId="0" fontId="6" fillId="0" borderId="0" xfId="0" applyFont="1" applyAlignment="1">
      <alignment wrapText="1"/>
    </xf>
    <xf numFmtId="0" fontId="23" fillId="0" borderId="13" xfId="0" applyNumberFormat="1" applyFont="1" applyFill="1" applyBorder="1" applyAlignment="1" applyProtection="1">
      <alignment horizontal="left" vertical="top" wrapText="1"/>
    </xf>
    <xf numFmtId="0" fontId="24" fillId="0" borderId="19" xfId="0" applyNumberFormat="1" applyFont="1" applyFill="1" applyBorder="1" applyAlignment="1" applyProtection="1">
      <alignment horizontal="center" vertical="top" wrapText="1"/>
    </xf>
    <xf numFmtId="0" fontId="24" fillId="0" borderId="13" xfId="0" applyNumberFormat="1" applyFont="1" applyFill="1" applyBorder="1" applyAlignment="1" applyProtection="1">
      <alignment horizontal="left" vertical="top" wrapText="1"/>
    </xf>
    <xf numFmtId="0" fontId="23" fillId="3" borderId="13" xfId="0" applyNumberFormat="1" applyFont="1" applyFill="1" applyBorder="1" applyAlignment="1" applyProtection="1">
      <alignment horizontal="left" vertical="top" wrapText="1"/>
    </xf>
    <xf numFmtId="0" fontId="23" fillId="3" borderId="19" xfId="0" applyNumberFormat="1" applyFont="1" applyFill="1" applyBorder="1" applyAlignment="1" applyProtection="1">
      <alignment horizontal="center" vertical="top" wrapText="1"/>
    </xf>
    <xf numFmtId="2" fontId="7" fillId="3" borderId="14" xfId="0" applyNumberFormat="1" applyFont="1" applyFill="1" applyBorder="1" applyAlignment="1">
      <alignment horizontal="center"/>
    </xf>
    <xf numFmtId="0" fontId="6" fillId="0" borderId="37" xfId="0" applyFont="1" applyBorder="1" applyAlignment="1">
      <alignment horizontal="center"/>
    </xf>
    <xf numFmtId="166" fontId="1" fillId="0" borderId="19" xfId="1" applyNumberFormat="1" applyBorder="1" applyAlignment="1">
      <alignment horizontal="center"/>
    </xf>
    <xf numFmtId="0" fontId="6" fillId="0" borderId="0" xfId="0" applyFont="1" applyAlignment="1">
      <alignment horizontal="left"/>
    </xf>
    <xf numFmtId="0" fontId="6" fillId="0" borderId="13" xfId="0" applyNumberFormat="1" applyFont="1" applyFill="1" applyBorder="1" applyAlignment="1" applyProtection="1">
      <alignment horizontal="left" vertical="top"/>
    </xf>
    <xf numFmtId="0" fontId="24" fillId="0" borderId="17" xfId="0" applyNumberFormat="1" applyFont="1" applyFill="1" applyBorder="1" applyAlignment="1" applyProtection="1">
      <alignment horizontal="left" vertical="top" wrapText="1"/>
    </xf>
    <xf numFmtId="2" fontId="18" fillId="0" borderId="18" xfId="0" applyNumberFormat="1" applyFont="1" applyFill="1" applyBorder="1" applyAlignment="1" applyProtection="1">
      <alignment horizontal="center" vertical="top" wrapText="1"/>
    </xf>
    <xf numFmtId="43" fontId="1" fillId="0" borderId="19" xfId="1" applyNumberFormat="1" applyFont="1" applyBorder="1" applyAlignment="1">
      <alignment horizontal="left"/>
    </xf>
    <xf numFmtId="167" fontId="1" fillId="0" borderId="19" xfId="1" applyNumberFormat="1" applyFont="1" applyBorder="1"/>
    <xf numFmtId="43" fontId="3" fillId="0" borderId="0" xfId="0" applyNumberFormat="1" applyFont="1"/>
    <xf numFmtId="43" fontId="6" fillId="0" borderId="0" xfId="0" applyNumberFormat="1" applyFont="1"/>
    <xf numFmtId="43" fontId="7" fillId="3" borderId="1" xfId="0" applyNumberFormat="1" applyFont="1" applyFill="1" applyBorder="1" applyAlignment="1">
      <alignment horizontal="center" vertical="center" wrapText="1"/>
    </xf>
    <xf numFmtId="43" fontId="6" fillId="0" borderId="1" xfId="0" applyNumberFormat="1" applyFont="1" applyBorder="1" applyAlignment="1">
      <alignment horizontal="left" vertical="center" wrapText="1"/>
    </xf>
    <xf numFmtId="43" fontId="5" fillId="3" borderId="31" xfId="0" applyNumberFormat="1" applyFont="1" applyFill="1" applyBorder="1" applyAlignment="1">
      <alignment horizontal="center"/>
    </xf>
    <xf numFmtId="43" fontId="6" fillId="0" borderId="31" xfId="0" applyNumberFormat="1" applyFont="1" applyBorder="1"/>
    <xf numFmtId="43" fontId="6" fillId="0" borderId="0" xfId="0" applyNumberFormat="1" applyFont="1" applyBorder="1"/>
    <xf numFmtId="43" fontId="7" fillId="3" borderId="12" xfId="0" applyNumberFormat="1" applyFont="1" applyFill="1" applyBorder="1" applyAlignment="1">
      <alignment horizontal="center" wrapText="1"/>
    </xf>
    <xf numFmtId="43" fontId="6" fillId="2" borderId="0" xfId="0" applyNumberFormat="1" applyFont="1" applyFill="1"/>
    <xf numFmtId="43" fontId="12" fillId="6" borderId="19" xfId="0" applyNumberFormat="1" applyFont="1" applyFill="1" applyBorder="1" applyAlignment="1" applyProtection="1">
      <alignment horizontal="center" vertical="center"/>
    </xf>
    <xf numFmtId="43" fontId="16" fillId="0" borderId="19" xfId="0" applyNumberFormat="1" applyFont="1" applyFill="1" applyBorder="1" applyAlignment="1" applyProtection="1">
      <alignment horizontal="center" vertical="center"/>
    </xf>
    <xf numFmtId="43" fontId="6" fillId="0" borderId="19" xfId="0" applyNumberFormat="1" applyFont="1" applyFill="1" applyBorder="1" applyAlignment="1">
      <alignment horizontal="center"/>
    </xf>
    <xf numFmtId="43" fontId="12" fillId="0" borderId="19" xfId="0" applyNumberFormat="1" applyFont="1" applyFill="1" applyBorder="1" applyAlignment="1" applyProtection="1">
      <alignment horizontal="center" vertical="center"/>
    </xf>
    <xf numFmtId="0" fontId="7" fillId="3"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0" fillId="0" borderId="0" xfId="0" applyAlignment="1">
      <alignment horizontal="center" wrapText="1"/>
    </xf>
    <xf numFmtId="0" fontId="0" fillId="0" borderId="0" xfId="0" applyAlignment="1">
      <alignment horizontal="center"/>
    </xf>
    <xf numFmtId="0" fontId="7" fillId="3" borderId="3" xfId="0" applyFont="1" applyFill="1" applyBorder="1" applyAlignment="1">
      <alignment horizontal="center" vertical="center" wrapText="1"/>
    </xf>
    <xf numFmtId="0" fontId="7" fillId="3" borderId="32" xfId="0" applyFont="1" applyFill="1" applyBorder="1" applyAlignment="1">
      <alignment horizontal="center" vertical="center" wrapText="1"/>
    </xf>
    <xf numFmtId="0" fontId="6" fillId="0" borderId="4" xfId="0" applyFont="1" applyBorder="1" applyAlignment="1"/>
    <xf numFmtId="0" fontId="6" fillId="0" borderId="32" xfId="0" applyFont="1" applyBorder="1" applyAlignment="1">
      <alignment horizontal="left" vertical="center" wrapText="1"/>
    </xf>
    <xf numFmtId="0" fontId="0" fillId="0" borderId="4" xfId="0" applyBorder="1" applyAlignment="1"/>
    <xf numFmtId="0" fontId="7" fillId="3" borderId="4" xfId="0" applyFont="1" applyFill="1" applyBorder="1" applyAlignment="1">
      <alignment horizontal="center" vertical="center" wrapText="1"/>
    </xf>
    <xf numFmtId="0" fontId="6" fillId="0" borderId="3" xfId="0" applyFont="1" applyBorder="1" applyAlignment="1">
      <alignment horizontal="left" wrapText="1"/>
    </xf>
    <xf numFmtId="0" fontId="6" fillId="0" borderId="32" xfId="0" applyFont="1" applyBorder="1" applyAlignment="1">
      <alignment horizontal="left" wrapText="1"/>
    </xf>
    <xf numFmtId="0" fontId="6" fillId="0" borderId="4" xfId="0" applyFont="1" applyBorder="1" applyAlignment="1">
      <alignment horizontal="left" wrapText="1"/>
    </xf>
    <xf numFmtId="0" fontId="6" fillId="0" borderId="0" xfId="0" applyFont="1" applyAlignment="1">
      <alignment horizontal="left"/>
    </xf>
    <xf numFmtId="0" fontId="6" fillId="0" borderId="0" xfId="0" applyFont="1" applyBorder="1" applyAlignment="1">
      <alignment horizontal="left" vertical="center" wrapText="1"/>
    </xf>
    <xf numFmtId="0" fontId="3" fillId="0" borderId="4" xfId="0" applyFont="1" applyBorder="1" applyAlignment="1"/>
  </cellXfs>
  <cellStyles count="3">
    <cellStyle name="Comma" xfId="1" builtinId="3"/>
    <cellStyle name="Comma 3"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4"/>
  <sheetViews>
    <sheetView tabSelected="1" workbookViewId="0"/>
  </sheetViews>
  <sheetFormatPr defaultRowHeight="14.25" x14ac:dyDescent="0.2"/>
  <cols>
    <col min="1" max="1" width="49.5703125" style="2" customWidth="1"/>
    <col min="2" max="2" width="25.140625" style="2" customWidth="1"/>
    <col min="3" max="3" width="14.140625" style="2" customWidth="1"/>
    <col min="4" max="4" width="36.5703125" style="2" customWidth="1"/>
    <col min="5" max="5" width="20.42578125" style="2" customWidth="1"/>
    <col min="6" max="6" width="16" style="2" customWidth="1"/>
    <col min="7" max="7" width="12.85546875" style="2" customWidth="1"/>
    <col min="8" max="8" width="18.140625" style="2" customWidth="1"/>
    <col min="9" max="16384" width="9.140625" style="2"/>
  </cols>
  <sheetData>
    <row r="1" spans="1:8" ht="19.5" x14ac:dyDescent="0.25">
      <c r="A1" s="1" t="s">
        <v>0</v>
      </c>
    </row>
    <row r="2" spans="1:8" x14ac:dyDescent="0.2">
      <c r="A2" s="3"/>
    </row>
    <row r="3" spans="1:8" s="5" customFormat="1" ht="13.5" thickBot="1" x14ac:dyDescent="0.25">
      <c r="A3" s="4" t="s">
        <v>1</v>
      </c>
    </row>
    <row r="4" spans="1:8" s="5" customFormat="1" ht="24" customHeight="1" thickTop="1" thickBot="1" x14ac:dyDescent="0.25">
      <c r="A4" s="6" t="s">
        <v>2</v>
      </c>
      <c r="B4" s="6" t="s">
        <v>3</v>
      </c>
      <c r="C4" s="191" t="s">
        <v>4</v>
      </c>
      <c r="D4" s="191"/>
      <c r="E4" s="6" t="s">
        <v>5</v>
      </c>
      <c r="F4" s="191" t="s">
        <v>6</v>
      </c>
      <c r="G4" s="191"/>
      <c r="H4" s="191"/>
    </row>
    <row r="5" spans="1:8" s="5" customFormat="1" ht="65.25" thickTop="1" thickBot="1" x14ac:dyDescent="0.25">
      <c r="A5" s="7" t="s">
        <v>344</v>
      </c>
      <c r="B5" s="7" t="s">
        <v>7</v>
      </c>
      <c r="C5" s="8" t="s">
        <v>8</v>
      </c>
      <c r="D5" s="8" t="s">
        <v>9</v>
      </c>
      <c r="E5" s="7" t="s">
        <v>348</v>
      </c>
      <c r="F5" s="7" t="s">
        <v>11</v>
      </c>
      <c r="G5" s="7" t="s">
        <v>12</v>
      </c>
      <c r="H5" s="8" t="s">
        <v>13</v>
      </c>
    </row>
    <row r="6" spans="1:8" s="5" customFormat="1" ht="13.5" thickTop="1" x14ac:dyDescent="0.2"/>
    <row r="7" spans="1:8" s="5" customFormat="1" ht="12.75" x14ac:dyDescent="0.2"/>
    <row r="8" spans="1:8" s="5" customFormat="1" ht="13.5" thickBot="1" x14ac:dyDescent="0.25">
      <c r="A8" s="4" t="s">
        <v>14</v>
      </c>
      <c r="D8" s="9"/>
    </row>
    <row r="9" spans="1:8" s="5" customFormat="1" ht="59.25" customHeight="1" thickTop="1" thickBot="1" x14ac:dyDescent="0.25">
      <c r="A9" s="10" t="s">
        <v>15</v>
      </c>
      <c r="B9" s="192" t="s">
        <v>16</v>
      </c>
      <c r="C9" s="193"/>
    </row>
    <row r="10" spans="1:8" s="5" customFormat="1" ht="11.25" customHeight="1" thickTop="1" x14ac:dyDescent="0.2"/>
    <row r="11" spans="1:8" s="5" customFormat="1" ht="13.5" customHeight="1" x14ac:dyDescent="0.2"/>
    <row r="12" spans="1:8" s="5" customFormat="1" ht="13.5" customHeight="1" thickBot="1" x14ac:dyDescent="0.25">
      <c r="A12" s="4" t="s">
        <v>17</v>
      </c>
    </row>
    <row r="13" spans="1:8" s="13" customFormat="1" ht="11.25" customHeight="1" thickTop="1" x14ac:dyDescent="0.2">
      <c r="A13" s="11" t="s">
        <v>18</v>
      </c>
      <c r="B13" s="12" t="s">
        <v>19</v>
      </c>
    </row>
    <row r="14" spans="1:8" s="5" customFormat="1" ht="15.75" customHeight="1" x14ac:dyDescent="0.2">
      <c r="A14" s="14" t="s">
        <v>298</v>
      </c>
      <c r="B14" s="15" t="s">
        <v>79</v>
      </c>
    </row>
    <row r="15" spans="1:8" s="5" customFormat="1" ht="14.25" customHeight="1" thickBot="1" x14ac:dyDescent="0.25">
      <c r="A15" s="16"/>
      <c r="B15" s="17" t="s">
        <v>80</v>
      </c>
    </row>
    <row r="16" spans="1:8" s="5" customFormat="1" ht="11.25" customHeight="1" thickTop="1" x14ac:dyDescent="0.2"/>
    <row r="17" spans="1:5" s="5" customFormat="1" ht="11.25" customHeight="1" x14ac:dyDescent="0.2"/>
    <row r="18" spans="1:5" s="5" customFormat="1" ht="11.25" customHeight="1" thickBot="1" x14ac:dyDescent="0.25">
      <c r="A18" s="4" t="s">
        <v>20</v>
      </c>
    </row>
    <row r="19" spans="1:5" s="13" customFormat="1" ht="21.75" customHeight="1" thickTop="1" x14ac:dyDescent="0.2">
      <c r="A19" s="18" t="s">
        <v>21</v>
      </c>
      <c r="B19" s="19" t="s">
        <v>22</v>
      </c>
      <c r="D19" s="18" t="s">
        <v>21</v>
      </c>
      <c r="E19" s="19" t="s">
        <v>22</v>
      </c>
    </row>
    <row r="20" spans="1:5" s="5" customFormat="1" ht="13.5" customHeight="1" x14ac:dyDescent="0.25">
      <c r="A20" s="20" t="s">
        <v>23</v>
      </c>
      <c r="B20" s="21">
        <v>6.6549587628428499</v>
      </c>
      <c r="D20" s="42" t="s">
        <v>302</v>
      </c>
      <c r="E20" s="176">
        <v>1.1923727989702995</v>
      </c>
    </row>
    <row r="21" spans="1:5" s="5" customFormat="1" ht="12.75" customHeight="1" x14ac:dyDescent="0.25">
      <c r="A21" s="20" t="s">
        <v>25</v>
      </c>
      <c r="B21" s="21">
        <v>6.3137623001520646</v>
      </c>
      <c r="D21" s="42" t="s">
        <v>24</v>
      </c>
      <c r="E21" s="176">
        <v>1.1170443069633269</v>
      </c>
    </row>
    <row r="22" spans="1:5" s="5" customFormat="1" ht="12.75" customHeight="1" x14ac:dyDescent="0.25">
      <c r="A22" s="20" t="s">
        <v>27</v>
      </c>
      <c r="B22" s="21">
        <v>4.743630432245431</v>
      </c>
      <c r="D22" s="42" t="s">
        <v>304</v>
      </c>
      <c r="E22" s="43">
        <v>1.0471140803370702</v>
      </c>
    </row>
    <row r="23" spans="1:5" s="5" customFormat="1" ht="12.75" customHeight="1" x14ac:dyDescent="0.25">
      <c r="A23" s="20" t="s">
        <v>32</v>
      </c>
      <c r="B23" s="21">
        <v>4.6398108080466907</v>
      </c>
      <c r="D23" s="42" t="s">
        <v>307</v>
      </c>
      <c r="E23" s="176">
        <v>1.0417264583171186</v>
      </c>
    </row>
    <row r="24" spans="1:5" s="5" customFormat="1" ht="12.75" customHeight="1" x14ac:dyDescent="0.25">
      <c r="A24" s="20" t="s">
        <v>29</v>
      </c>
      <c r="B24" s="21">
        <v>4.4298554416296545</v>
      </c>
      <c r="D24" s="42" t="s">
        <v>52</v>
      </c>
      <c r="E24" s="176">
        <v>0.77378236913917242</v>
      </c>
    </row>
    <row r="25" spans="1:5" s="5" customFormat="1" ht="12.75" customHeight="1" x14ac:dyDescent="0.25">
      <c r="A25" s="20" t="s">
        <v>37</v>
      </c>
      <c r="B25" s="21">
        <v>4.2962804522158908</v>
      </c>
      <c r="D25" s="42" t="s">
        <v>39</v>
      </c>
      <c r="E25" s="43">
        <v>0.7297530110872259</v>
      </c>
    </row>
    <row r="26" spans="1:5" s="5" customFormat="1" ht="12.75" customHeight="1" x14ac:dyDescent="0.25">
      <c r="A26" s="20" t="s">
        <v>33</v>
      </c>
      <c r="B26" s="21">
        <v>4.1432287497891283</v>
      </c>
      <c r="D26" s="42" t="s">
        <v>308</v>
      </c>
      <c r="E26" s="176">
        <v>0.39637197056561568</v>
      </c>
    </row>
    <row r="27" spans="1:5" s="5" customFormat="1" ht="12.75" customHeight="1" x14ac:dyDescent="0.25">
      <c r="A27" s="20" t="s">
        <v>44</v>
      </c>
      <c r="B27" s="21">
        <v>3.6862964812650758</v>
      </c>
      <c r="D27" s="42" t="s">
        <v>309</v>
      </c>
      <c r="E27" s="176">
        <v>0</v>
      </c>
    </row>
    <row r="28" spans="1:5" s="5" customFormat="1" ht="12.75" customHeight="1" x14ac:dyDescent="0.2">
      <c r="A28" s="20" t="s">
        <v>81</v>
      </c>
      <c r="B28" s="21">
        <v>3.0931391869733407</v>
      </c>
      <c r="D28" s="22" t="s">
        <v>36</v>
      </c>
      <c r="E28" s="23">
        <v>97.975117859667535</v>
      </c>
    </row>
    <row r="29" spans="1:5" s="5" customFormat="1" ht="12.75" customHeight="1" x14ac:dyDescent="0.2">
      <c r="A29" s="20" t="s">
        <v>46</v>
      </c>
      <c r="B29" s="21">
        <v>2.9710086328777607</v>
      </c>
      <c r="D29" s="20" t="s">
        <v>38</v>
      </c>
      <c r="E29" s="21">
        <v>2.0248821403324113</v>
      </c>
    </row>
    <row r="30" spans="1:5" s="5" customFormat="1" ht="12.75" customHeight="1" x14ac:dyDescent="0.2">
      <c r="A30" s="20" t="s">
        <v>61</v>
      </c>
      <c r="B30" s="21">
        <v>2.9536296861523086</v>
      </c>
      <c r="D30" s="24" t="s">
        <v>40</v>
      </c>
      <c r="E30" s="25">
        <v>0</v>
      </c>
    </row>
    <row r="31" spans="1:5" s="5" customFormat="1" ht="12.75" customHeight="1" x14ac:dyDescent="0.2">
      <c r="A31" s="20" t="s">
        <v>49</v>
      </c>
      <c r="B31" s="21">
        <v>2.6794992697872728</v>
      </c>
      <c r="D31" s="26" t="s">
        <v>42</v>
      </c>
      <c r="E31" s="27">
        <f>+E29+E28+E30</f>
        <v>99.999999999999943</v>
      </c>
    </row>
    <row r="32" spans="1:5" s="5" customFormat="1" ht="12.75" customHeight="1" x14ac:dyDescent="0.25">
      <c r="A32" s="20" t="s">
        <v>48</v>
      </c>
      <c r="B32" s="21">
        <v>2.4396521096217803</v>
      </c>
      <c r="D32" s="194" t="s">
        <v>280</v>
      </c>
      <c r="E32" s="194"/>
    </row>
    <row r="33" spans="1:5" s="5" customFormat="1" ht="12.75" customHeight="1" x14ac:dyDescent="0.25">
      <c r="A33" s="20" t="s">
        <v>41</v>
      </c>
      <c r="B33" s="21">
        <v>2.1601054096810319</v>
      </c>
      <c r="D33" s="195" t="s">
        <v>281</v>
      </c>
      <c r="E33" s="195"/>
    </row>
    <row r="34" spans="1:5" s="5" customFormat="1" ht="12.75" customHeight="1" x14ac:dyDescent="0.2">
      <c r="A34" s="20" t="s">
        <v>51</v>
      </c>
      <c r="B34" s="21">
        <v>2.1435333996176946</v>
      </c>
    </row>
    <row r="35" spans="1:5" s="5" customFormat="1" ht="12.75" customHeight="1" x14ac:dyDescent="0.2">
      <c r="A35" s="20" t="s">
        <v>299</v>
      </c>
      <c r="B35" s="21">
        <v>2.0777024858093056</v>
      </c>
    </row>
    <row r="36" spans="1:5" s="5" customFormat="1" ht="12.75" customHeight="1" x14ac:dyDescent="0.2">
      <c r="A36" s="20" t="s">
        <v>31</v>
      </c>
      <c r="B36" s="21">
        <v>2.0054263845923468</v>
      </c>
    </row>
    <row r="37" spans="1:5" s="5" customFormat="1" ht="12.75" customHeight="1" x14ac:dyDescent="0.2">
      <c r="A37" s="20" t="s">
        <v>82</v>
      </c>
      <c r="B37" s="21">
        <v>1.9628602432110085</v>
      </c>
    </row>
    <row r="38" spans="1:5" s="5" customFormat="1" ht="12.75" customHeight="1" x14ac:dyDescent="0.2">
      <c r="A38" s="20" t="s">
        <v>43</v>
      </c>
      <c r="B38" s="21">
        <v>1.9511236865789692</v>
      </c>
    </row>
    <row r="39" spans="1:5" s="5" customFormat="1" ht="12.75" customHeight="1" x14ac:dyDescent="0.2">
      <c r="A39" s="20" t="s">
        <v>35</v>
      </c>
      <c r="B39" s="21">
        <v>1.9245412842038063</v>
      </c>
      <c r="D39" s="28"/>
      <c r="E39" s="29"/>
    </row>
    <row r="40" spans="1:5" s="5" customFormat="1" ht="12.75" customHeight="1" x14ac:dyDescent="0.2">
      <c r="A40" s="20" t="s">
        <v>300</v>
      </c>
      <c r="B40" s="21">
        <v>1.8303932276528088</v>
      </c>
      <c r="D40" s="30"/>
      <c r="E40" s="29"/>
    </row>
    <row r="41" spans="1:5" s="5" customFormat="1" ht="12.75" customHeight="1" x14ac:dyDescent="0.2">
      <c r="A41" s="20" t="s">
        <v>55</v>
      </c>
      <c r="B41" s="21">
        <v>1.779856653346543</v>
      </c>
      <c r="D41" s="30"/>
      <c r="E41" s="29"/>
    </row>
    <row r="42" spans="1:5" s="5" customFormat="1" ht="12.75" customHeight="1" x14ac:dyDescent="0.2">
      <c r="A42" s="20" t="s">
        <v>50</v>
      </c>
      <c r="B42" s="21">
        <v>1.7765294915726828</v>
      </c>
      <c r="D42" s="30"/>
      <c r="E42" s="29"/>
    </row>
    <row r="43" spans="1:5" s="5" customFormat="1" ht="12.75" customHeight="1" x14ac:dyDescent="0.2">
      <c r="A43" s="20" t="s">
        <v>60</v>
      </c>
      <c r="B43" s="21">
        <v>1.7386322031673971</v>
      </c>
      <c r="D43" s="28"/>
      <c r="E43" s="29"/>
    </row>
    <row r="44" spans="1:5" s="5" customFormat="1" ht="12.75" customHeight="1" x14ac:dyDescent="0.2">
      <c r="A44" s="20" t="s">
        <v>47</v>
      </c>
      <c r="B44" s="21">
        <v>1.7358849086795938</v>
      </c>
      <c r="D44" s="30"/>
      <c r="E44" s="29"/>
    </row>
    <row r="45" spans="1:5" s="5" customFormat="1" ht="12.75" customHeight="1" x14ac:dyDescent="0.2">
      <c r="A45" s="20" t="s">
        <v>278</v>
      </c>
      <c r="B45" s="21">
        <v>1.6581944307240619</v>
      </c>
      <c r="D45" s="30"/>
      <c r="E45" s="29"/>
    </row>
    <row r="46" spans="1:5" s="5" customFormat="1" ht="12.75" customHeight="1" x14ac:dyDescent="0.2">
      <c r="A46" s="20" t="s">
        <v>45</v>
      </c>
      <c r="B46" s="21">
        <v>1.5005011822674561</v>
      </c>
      <c r="D46" s="30"/>
      <c r="E46" s="29"/>
    </row>
    <row r="47" spans="1:5" s="5" customFormat="1" ht="12.75" customHeight="1" x14ac:dyDescent="0.2">
      <c r="A47" s="20" t="s">
        <v>62</v>
      </c>
      <c r="B47" s="21">
        <v>1.4870959354633304</v>
      </c>
      <c r="D47" s="30"/>
      <c r="E47" s="29"/>
    </row>
    <row r="48" spans="1:5" s="5" customFormat="1" ht="12.75" customHeight="1" x14ac:dyDescent="0.2">
      <c r="A48" s="20" t="s">
        <v>54</v>
      </c>
      <c r="B48" s="21">
        <v>1.4527644891469784</v>
      </c>
      <c r="D48" s="30"/>
      <c r="E48" s="29"/>
    </row>
    <row r="49" spans="1:5" s="5" customFormat="1" ht="12.75" customHeight="1" x14ac:dyDescent="0.2">
      <c r="A49" s="20" t="s">
        <v>305</v>
      </c>
      <c r="B49" s="21">
        <v>1.4095118580761836</v>
      </c>
      <c r="D49" s="30"/>
      <c r="E49" s="29"/>
    </row>
    <row r="50" spans="1:5" s="5" customFormat="1" ht="12.75" customHeight="1" x14ac:dyDescent="0.2">
      <c r="A50" s="20" t="s">
        <v>63</v>
      </c>
      <c r="B50" s="21">
        <v>1.3470117545196465</v>
      </c>
      <c r="D50" s="30"/>
      <c r="E50" s="29"/>
    </row>
    <row r="51" spans="1:5" s="5" customFormat="1" ht="12.75" x14ac:dyDescent="0.2">
      <c r="A51" s="20" t="s">
        <v>26</v>
      </c>
      <c r="B51" s="21">
        <v>1.332116642523903</v>
      </c>
    </row>
    <row r="52" spans="1:5" s="5" customFormat="1" ht="12.75" x14ac:dyDescent="0.2">
      <c r="A52" s="20" t="s">
        <v>306</v>
      </c>
      <c r="B52" s="21">
        <v>1.3134388022342767</v>
      </c>
    </row>
    <row r="53" spans="1:5" s="5" customFormat="1" ht="12.75" x14ac:dyDescent="0.2">
      <c r="A53" s="20" t="s">
        <v>57</v>
      </c>
      <c r="B53" s="21">
        <v>1.3133011158491166</v>
      </c>
    </row>
    <row r="54" spans="1:5" s="5" customFormat="1" ht="13.5" thickBot="1" x14ac:dyDescent="0.25">
      <c r="A54" s="31" t="s">
        <v>279</v>
      </c>
      <c r="B54" s="32">
        <v>1.2900864427359602</v>
      </c>
    </row>
    <row r="55" spans="1:5" s="5" customFormat="1" ht="13.5" thickTop="1" x14ac:dyDescent="0.2"/>
    <row r="56" spans="1:5" s="5" customFormat="1" ht="12.75" x14ac:dyDescent="0.2"/>
    <row r="57" spans="1:5" s="5" customFormat="1" ht="12.75" x14ac:dyDescent="0.2"/>
    <row r="58" spans="1:5" s="5" customFormat="1" ht="12.75" x14ac:dyDescent="0.2"/>
    <row r="59" spans="1:5" s="5" customFormat="1" ht="12.75" x14ac:dyDescent="0.2">
      <c r="A59" s="4" t="s">
        <v>64</v>
      </c>
    </row>
    <row r="60" spans="1:5" s="5" customFormat="1" ht="12.75" x14ac:dyDescent="0.2">
      <c r="A60" s="41" t="s">
        <v>310</v>
      </c>
    </row>
    <row r="61" spans="1:5" s="13" customFormat="1" ht="12.75" x14ac:dyDescent="0.2">
      <c r="A61" s="33" t="s">
        <v>65</v>
      </c>
      <c r="B61" s="34" t="s">
        <v>66</v>
      </c>
      <c r="C61" s="34" t="s">
        <v>67</v>
      </c>
      <c r="D61" s="34" t="s">
        <v>68</v>
      </c>
      <c r="E61" s="34" t="s">
        <v>69</v>
      </c>
    </row>
    <row r="62" spans="1:5" s="5" customFormat="1" ht="12.75" x14ac:dyDescent="0.2">
      <c r="A62" s="35" t="s">
        <v>70</v>
      </c>
      <c r="B62" s="36"/>
      <c r="C62" s="36"/>
      <c r="D62" s="36"/>
      <c r="E62" s="36"/>
    </row>
    <row r="63" spans="1:5" s="5" customFormat="1" ht="12.75" x14ac:dyDescent="0.2">
      <c r="A63" s="37" t="s">
        <v>71</v>
      </c>
      <c r="B63" s="38">
        <v>18.925259747514247</v>
      </c>
      <c r="C63" s="38">
        <v>10.025934805274407</v>
      </c>
      <c r="D63" s="38">
        <v>14.606115531681896</v>
      </c>
      <c r="E63" s="38">
        <v>10.618662742069485</v>
      </c>
    </row>
    <row r="64" spans="1:5" s="5" customFormat="1" ht="12.75" x14ac:dyDescent="0.2">
      <c r="A64" s="37" t="s">
        <v>72</v>
      </c>
      <c r="B64" s="38">
        <v>19.307950970821118</v>
      </c>
      <c r="C64" s="38">
        <v>11.120145503706457</v>
      </c>
      <c r="D64" s="38">
        <v>0</v>
      </c>
      <c r="E64" s="38">
        <v>12.792002061216712</v>
      </c>
    </row>
    <row r="65" spans="1:5" s="5" customFormat="1" ht="12.75" x14ac:dyDescent="0.2"/>
    <row r="66" spans="1:5" s="5" customFormat="1" ht="12.75" x14ac:dyDescent="0.2">
      <c r="A66" s="39" t="s">
        <v>73</v>
      </c>
      <c r="B66" s="40"/>
      <c r="C66" s="40"/>
      <c r="D66" s="40"/>
      <c r="E66" s="40"/>
    </row>
    <row r="67" spans="1:5" s="5" customFormat="1" ht="12.75" x14ac:dyDescent="0.2">
      <c r="A67" s="37" t="s">
        <v>74</v>
      </c>
      <c r="B67" s="38">
        <v>18.083556263873881</v>
      </c>
      <c r="C67" s="38">
        <v>9.9079586368908465</v>
      </c>
      <c r="D67" s="38">
        <v>14.162809778465867</v>
      </c>
      <c r="E67" s="38">
        <v>9.4503117508893055</v>
      </c>
    </row>
    <row r="68" spans="1:5" s="5" customFormat="1" ht="12.75" x14ac:dyDescent="0.2"/>
    <row r="69" spans="1:5" s="5" customFormat="1" ht="12.75" x14ac:dyDescent="0.2"/>
    <row r="70" spans="1:5" s="5" customFormat="1" ht="12.75" x14ac:dyDescent="0.2">
      <c r="A70" s="41" t="s">
        <v>75</v>
      </c>
    </row>
    <row r="71" spans="1:5" s="5" customFormat="1" x14ac:dyDescent="0.2">
      <c r="A71" s="5" t="s">
        <v>76</v>
      </c>
      <c r="D71" s="2"/>
      <c r="E71" s="2"/>
    </row>
    <row r="72" spans="1:5" s="5" customFormat="1" x14ac:dyDescent="0.2">
      <c r="A72" s="5" t="s">
        <v>311</v>
      </c>
      <c r="D72" s="2"/>
      <c r="E72" s="2"/>
    </row>
    <row r="73" spans="1:5" s="5" customFormat="1" x14ac:dyDescent="0.2">
      <c r="A73" s="5" t="s">
        <v>77</v>
      </c>
      <c r="D73" s="2"/>
      <c r="E73" s="2"/>
    </row>
    <row r="74" spans="1:5" s="5" customFormat="1" x14ac:dyDescent="0.2">
      <c r="A74" s="5" t="s">
        <v>78</v>
      </c>
      <c r="D74" s="2"/>
      <c r="E74" s="2"/>
    </row>
  </sheetData>
  <mergeCells count="5">
    <mergeCell ref="C4:D4"/>
    <mergeCell ref="F4:H4"/>
    <mergeCell ref="B9:C9"/>
    <mergeCell ref="D32:E32"/>
    <mergeCell ref="D33:E3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workbookViewId="0"/>
  </sheetViews>
  <sheetFormatPr defaultRowHeight="14.25" x14ac:dyDescent="0.2"/>
  <cols>
    <col min="1" max="1" width="44.28515625" style="2" customWidth="1"/>
    <col min="2" max="2" width="30" style="2" customWidth="1"/>
    <col min="3" max="3" width="16.7109375" style="2" customWidth="1"/>
    <col min="4" max="4" width="18.140625" style="2" customWidth="1"/>
    <col min="5" max="5" width="20" style="2" customWidth="1"/>
    <col min="6" max="6" width="17.28515625" style="2" customWidth="1"/>
    <col min="7" max="7" width="20.28515625" style="2" customWidth="1"/>
    <col min="8" max="16384" width="9.140625" style="2"/>
  </cols>
  <sheetData>
    <row r="1" spans="1:7" s="68" customFormat="1" ht="19.5" x14ac:dyDescent="0.25">
      <c r="A1" s="1" t="s">
        <v>241</v>
      </c>
    </row>
    <row r="2" spans="1:7" s="68" customFormat="1" ht="17.25" customHeight="1" x14ac:dyDescent="0.25">
      <c r="A2" s="1"/>
    </row>
    <row r="4" spans="1:7" s="5" customFormat="1" ht="13.5" thickBot="1" x14ac:dyDescent="0.25">
      <c r="A4" s="4" t="s">
        <v>1</v>
      </c>
    </row>
    <row r="5" spans="1:7" s="5" customFormat="1" ht="26.25" customHeight="1" thickTop="1" thickBot="1" x14ac:dyDescent="0.25">
      <c r="A5" s="6" t="s">
        <v>2</v>
      </c>
      <c r="B5" s="6" t="s">
        <v>3</v>
      </c>
      <c r="C5" s="191" t="s">
        <v>4</v>
      </c>
      <c r="D5" s="191"/>
      <c r="E5" s="6" t="s">
        <v>5</v>
      </c>
      <c r="F5" s="196" t="s">
        <v>6</v>
      </c>
      <c r="G5" s="201"/>
    </row>
    <row r="6" spans="1:7" s="5" customFormat="1" ht="94.5" customHeight="1" thickTop="1" thickBot="1" x14ac:dyDescent="0.25">
      <c r="A6" s="7" t="s">
        <v>242</v>
      </c>
      <c r="B6" s="7" t="s">
        <v>243</v>
      </c>
      <c r="C6" s="7" t="s">
        <v>8</v>
      </c>
      <c r="D6" s="7" t="s">
        <v>84</v>
      </c>
      <c r="E6" s="7" t="s">
        <v>225</v>
      </c>
      <c r="F6" s="7" t="s">
        <v>244</v>
      </c>
      <c r="G6" s="7" t="s">
        <v>245</v>
      </c>
    </row>
    <row r="7" spans="1:7" s="5" customFormat="1" ht="13.5" thickTop="1" x14ac:dyDescent="0.2"/>
    <row r="8" spans="1:7" s="5" customFormat="1" ht="12.75" x14ac:dyDescent="0.2"/>
    <row r="9" spans="1:7" s="5" customFormat="1" ht="13.5" thickBot="1" x14ac:dyDescent="0.25">
      <c r="A9" s="4" t="s">
        <v>115</v>
      </c>
    </row>
    <row r="10" spans="1:7" s="5" customFormat="1" ht="49.5" customHeight="1" thickTop="1" thickBot="1" x14ac:dyDescent="0.25">
      <c r="A10" s="95" t="s">
        <v>15</v>
      </c>
      <c r="B10" s="192" t="s">
        <v>246</v>
      </c>
      <c r="C10" s="199"/>
      <c r="D10" s="193"/>
      <c r="F10" s="206"/>
      <c r="G10" s="206"/>
    </row>
    <row r="11" spans="1:7" s="5" customFormat="1" ht="13.5" thickTop="1" x14ac:dyDescent="0.2">
      <c r="D11" s="128"/>
    </row>
    <row r="12" spans="1:7" s="5" customFormat="1" ht="12.75" x14ac:dyDescent="0.2">
      <c r="D12" s="128"/>
    </row>
    <row r="13" spans="1:7" s="5" customFormat="1" ht="12.75" x14ac:dyDescent="0.2">
      <c r="A13" s="4" t="s">
        <v>206</v>
      </c>
    </row>
    <row r="14" spans="1:7" s="13" customFormat="1" ht="12.75" x14ac:dyDescent="0.2">
      <c r="A14" s="96" t="s">
        <v>18</v>
      </c>
      <c r="B14" s="96" t="s">
        <v>19</v>
      </c>
    </row>
    <row r="15" spans="1:7" s="5" customFormat="1" ht="12.75" x14ac:dyDescent="0.2">
      <c r="A15" s="97" t="s">
        <v>340</v>
      </c>
      <c r="B15" s="98" t="s">
        <v>291</v>
      </c>
    </row>
    <row r="16" spans="1:7" s="5" customFormat="1" ht="12.75" x14ac:dyDescent="0.2">
      <c r="A16" s="98"/>
      <c r="B16" s="98" t="s">
        <v>247</v>
      </c>
    </row>
    <row r="17" spans="1:7" s="5" customFormat="1" ht="12.75" x14ac:dyDescent="0.2"/>
    <row r="18" spans="1:7" s="5" customFormat="1" ht="12.75" x14ac:dyDescent="0.2"/>
    <row r="19" spans="1:7" s="5" customFormat="1" ht="13.5" thickBot="1" x14ac:dyDescent="0.25">
      <c r="A19" s="4" t="s">
        <v>20</v>
      </c>
    </row>
    <row r="20" spans="1:7" s="13" customFormat="1" ht="26.25" thickTop="1" x14ac:dyDescent="0.2">
      <c r="A20" s="18" t="s">
        <v>21</v>
      </c>
      <c r="B20" s="129" t="s">
        <v>230</v>
      </c>
      <c r="C20" s="19" t="s">
        <v>22</v>
      </c>
      <c r="E20" s="130"/>
      <c r="F20" s="130"/>
      <c r="G20" s="130"/>
    </row>
    <row r="21" spans="1:7" s="5" customFormat="1" ht="12" customHeight="1" x14ac:dyDescent="0.2">
      <c r="A21" s="131" t="s">
        <v>40</v>
      </c>
      <c r="B21" s="46"/>
      <c r="C21" s="54"/>
      <c r="E21" s="147"/>
      <c r="F21" s="148"/>
      <c r="G21" s="149"/>
    </row>
    <row r="22" spans="1:7" s="5" customFormat="1" ht="12" customHeight="1" x14ac:dyDescent="0.2">
      <c r="A22" s="132" t="s">
        <v>231</v>
      </c>
      <c r="B22" s="46"/>
      <c r="C22" s="21">
        <v>99.492257157974819</v>
      </c>
      <c r="E22" s="147"/>
      <c r="F22" s="148"/>
      <c r="G22" s="149"/>
    </row>
    <row r="23" spans="1:7" s="5" customFormat="1" ht="12" customHeight="1" x14ac:dyDescent="0.2">
      <c r="A23" s="150" t="s">
        <v>232</v>
      </c>
      <c r="B23" s="151"/>
      <c r="C23" s="152">
        <f>+C22</f>
        <v>99.492257157974819</v>
      </c>
      <c r="E23" s="147"/>
      <c r="F23" s="148"/>
      <c r="G23" s="149"/>
    </row>
    <row r="24" spans="1:7" s="5" customFormat="1" ht="12" customHeight="1" x14ac:dyDescent="0.2">
      <c r="A24" s="20" t="s">
        <v>248</v>
      </c>
      <c r="B24" s="46"/>
      <c r="C24" s="21">
        <v>0.50774284202517939</v>
      </c>
      <c r="E24" s="147"/>
      <c r="F24" s="148"/>
      <c r="G24" s="149"/>
    </row>
    <row r="25" spans="1:7" s="5" customFormat="1" ht="12" customHeight="1" thickBot="1" x14ac:dyDescent="0.25">
      <c r="A25" s="122" t="s">
        <v>42</v>
      </c>
      <c r="B25" s="136"/>
      <c r="C25" s="123">
        <f>+C24+C23</f>
        <v>100</v>
      </c>
      <c r="E25" s="28"/>
      <c r="F25" s="30"/>
      <c r="G25" s="153"/>
    </row>
    <row r="26" spans="1:7" s="5" customFormat="1" ht="12" customHeight="1" thickTop="1" x14ac:dyDescent="0.2">
      <c r="E26" s="28"/>
      <c r="F26" s="30"/>
      <c r="G26" s="153"/>
    </row>
    <row r="27" spans="1:7" s="5" customFormat="1" ht="12" customHeight="1" x14ac:dyDescent="0.2">
      <c r="E27" s="28"/>
      <c r="F27" s="30"/>
      <c r="G27" s="153"/>
    </row>
    <row r="28" spans="1:7" s="5" customFormat="1" ht="12.75" x14ac:dyDescent="0.2">
      <c r="A28" s="4" t="s">
        <v>249</v>
      </c>
      <c r="E28" s="99"/>
      <c r="F28" s="30"/>
      <c r="G28" s="114"/>
    </row>
    <row r="29" spans="1:7" s="5" customFormat="1" ht="12.75" x14ac:dyDescent="0.2">
      <c r="A29" s="41" t="s">
        <v>310</v>
      </c>
    </row>
    <row r="30" spans="1:7" s="5" customFormat="1" ht="12.75" x14ac:dyDescent="0.2">
      <c r="A30" s="141" t="s">
        <v>65</v>
      </c>
      <c r="B30" s="154" t="s">
        <v>66</v>
      </c>
      <c r="C30" s="154" t="s">
        <v>67</v>
      </c>
      <c r="D30" s="154" t="s">
        <v>68</v>
      </c>
      <c r="E30" s="154" t="s">
        <v>69</v>
      </c>
    </row>
    <row r="31" spans="1:7" s="5" customFormat="1" ht="12.75" x14ac:dyDescent="0.2">
      <c r="A31" s="63" t="s">
        <v>70</v>
      </c>
      <c r="B31" s="116"/>
      <c r="C31" s="116"/>
      <c r="D31" s="116"/>
      <c r="E31" s="144"/>
    </row>
    <row r="32" spans="1:7" s="5" customFormat="1" ht="12.75" x14ac:dyDescent="0.2">
      <c r="A32" s="155" t="s">
        <v>250</v>
      </c>
      <c r="B32" s="38">
        <v>-6.109571520617008</v>
      </c>
      <c r="C32" s="38">
        <v>3.7198406848171883</v>
      </c>
      <c r="D32" s="38">
        <v>6.1329930193373183</v>
      </c>
      <c r="E32" s="38">
        <v>6.7529337236909237</v>
      </c>
    </row>
    <row r="33" spans="1:5" s="5" customFormat="1" ht="12.75" x14ac:dyDescent="0.2">
      <c r="A33" s="155" t="s">
        <v>251</v>
      </c>
      <c r="B33" s="65">
        <v>-5.4890791537135826</v>
      </c>
      <c r="C33" s="65">
        <v>4.1275166025367627</v>
      </c>
      <c r="D33" s="65">
        <v>0</v>
      </c>
      <c r="E33" s="65">
        <v>6.0612269931249685</v>
      </c>
    </row>
    <row r="34" spans="1:5" s="5" customFormat="1" ht="12.75" x14ac:dyDescent="0.2"/>
    <row r="35" spans="1:5" s="5" customFormat="1" ht="12.75" x14ac:dyDescent="0.2">
      <c r="A35" s="35" t="s">
        <v>73</v>
      </c>
      <c r="B35" s="40"/>
      <c r="C35" s="40"/>
      <c r="D35" s="40"/>
      <c r="E35" s="144"/>
    </row>
    <row r="36" spans="1:5" s="5" customFormat="1" ht="12.75" x14ac:dyDescent="0.2">
      <c r="A36" s="155" t="s">
        <v>238</v>
      </c>
      <c r="B36" s="116">
        <v>6.8555837404484565</v>
      </c>
      <c r="C36" s="116">
        <v>7.8313407303241211</v>
      </c>
      <c r="D36" s="116">
        <v>8.2517678322620025</v>
      </c>
      <c r="E36" s="116">
        <v>7.5401173343928596</v>
      </c>
    </row>
    <row r="37" spans="1:5" s="5" customFormat="1" ht="12.75" x14ac:dyDescent="0.2"/>
    <row r="38" spans="1:5" s="5" customFormat="1" ht="12.75" x14ac:dyDescent="0.2"/>
    <row r="39" spans="1:5" s="5" customFormat="1" ht="12.75" x14ac:dyDescent="0.2">
      <c r="A39" s="41" t="s">
        <v>75</v>
      </c>
    </row>
    <row r="40" spans="1:5" s="5" customFormat="1" ht="12.75" x14ac:dyDescent="0.2">
      <c r="A40" s="5" t="s">
        <v>252</v>
      </c>
    </row>
    <row r="41" spans="1:5" s="5" customFormat="1" ht="12.75" x14ac:dyDescent="0.2">
      <c r="A41" s="5" t="s">
        <v>311</v>
      </c>
    </row>
    <row r="42" spans="1:5" s="5" customFormat="1" ht="12.75" x14ac:dyDescent="0.2">
      <c r="A42" s="5" t="s">
        <v>77</v>
      </c>
    </row>
    <row r="43" spans="1:5" s="5" customFormat="1" ht="12.75" x14ac:dyDescent="0.2">
      <c r="A43" s="5" t="s">
        <v>181</v>
      </c>
    </row>
    <row r="44" spans="1:5" s="5" customFormat="1" x14ac:dyDescent="0.2">
      <c r="A44" s="2"/>
      <c r="B44" s="2"/>
      <c r="C44" s="2"/>
    </row>
    <row r="45" spans="1:5" s="5" customFormat="1" x14ac:dyDescent="0.2">
      <c r="A45" s="2"/>
      <c r="B45" s="2"/>
      <c r="C45" s="2"/>
    </row>
    <row r="46" spans="1:5" s="5" customFormat="1" ht="12.75" x14ac:dyDescent="0.2">
      <c r="A46" s="172" t="s">
        <v>240</v>
      </c>
      <c r="B46" s="172"/>
      <c r="C46" s="172"/>
    </row>
    <row r="49" spans="1:3" s="172" customFormat="1" x14ac:dyDescent="0.2">
      <c r="A49" s="2"/>
      <c r="B49" s="2"/>
      <c r="C49" s="2"/>
    </row>
  </sheetData>
  <mergeCells count="4">
    <mergeCell ref="C5:D5"/>
    <mergeCell ref="F5:G5"/>
    <mergeCell ref="B10:D10"/>
    <mergeCell ref="F10:G10"/>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workbookViewId="0">
      <selection activeCell="F6" sqref="F6"/>
    </sheetView>
  </sheetViews>
  <sheetFormatPr defaultRowHeight="14.25" x14ac:dyDescent="0.2"/>
  <cols>
    <col min="1" max="1" width="44.5703125" style="2" customWidth="1"/>
    <col min="2" max="2" width="22" style="2" customWidth="1"/>
    <col min="3" max="3" width="23" style="2" customWidth="1"/>
    <col min="4" max="4" width="18" style="2" customWidth="1"/>
    <col min="5" max="5" width="15.42578125" style="2" customWidth="1"/>
    <col min="6" max="7" width="17.85546875" style="2" customWidth="1"/>
    <col min="8" max="16384" width="9.140625" style="2"/>
  </cols>
  <sheetData>
    <row r="1" spans="1:7" ht="19.5" x14ac:dyDescent="0.25">
      <c r="A1" s="1" t="s">
        <v>253</v>
      </c>
    </row>
    <row r="2" spans="1:7" ht="15" customHeight="1" x14ac:dyDescent="0.25">
      <c r="A2" s="1"/>
    </row>
    <row r="4" spans="1:7" s="5" customFormat="1" ht="13.5" thickBot="1" x14ac:dyDescent="0.25">
      <c r="A4" s="4" t="s">
        <v>1</v>
      </c>
    </row>
    <row r="5" spans="1:7" s="5" customFormat="1" ht="25.5" customHeight="1" thickTop="1" thickBot="1" x14ac:dyDescent="0.25">
      <c r="A5" s="6" t="s">
        <v>2</v>
      </c>
      <c r="B5" s="6" t="s">
        <v>3</v>
      </c>
      <c r="C5" s="191" t="s">
        <v>4</v>
      </c>
      <c r="D5" s="191"/>
      <c r="E5" s="6" t="s">
        <v>5</v>
      </c>
      <c r="F5" s="196" t="s">
        <v>6</v>
      </c>
      <c r="G5" s="201"/>
    </row>
    <row r="6" spans="1:7" s="5" customFormat="1" ht="83.25" customHeight="1" thickTop="1" thickBot="1" x14ac:dyDescent="0.25">
      <c r="A6" s="7" t="s">
        <v>254</v>
      </c>
      <c r="B6" s="7" t="s">
        <v>7</v>
      </c>
      <c r="C6" s="7" t="s">
        <v>8</v>
      </c>
      <c r="D6" s="7" t="s">
        <v>255</v>
      </c>
      <c r="E6" s="7" t="s">
        <v>256</v>
      </c>
      <c r="F6" s="7" t="s">
        <v>352</v>
      </c>
      <c r="G6" s="7" t="s">
        <v>257</v>
      </c>
    </row>
    <row r="7" spans="1:7" s="5" customFormat="1" ht="13.5" thickTop="1" x14ac:dyDescent="0.2"/>
    <row r="8" spans="1:7" s="5" customFormat="1" ht="12.75" x14ac:dyDescent="0.2"/>
    <row r="9" spans="1:7" s="5" customFormat="1" ht="13.5" thickBot="1" x14ac:dyDescent="0.25">
      <c r="A9" s="4" t="s">
        <v>115</v>
      </c>
    </row>
    <row r="10" spans="1:7" s="5" customFormat="1" ht="69.75" customHeight="1" thickTop="1" thickBot="1" x14ac:dyDescent="0.25">
      <c r="A10" s="95" t="s">
        <v>15</v>
      </c>
      <c r="B10" s="192" t="s">
        <v>258</v>
      </c>
      <c r="C10" s="193"/>
      <c r="F10" s="156"/>
    </row>
    <row r="11" spans="1:7" s="5" customFormat="1" ht="13.5" thickTop="1" x14ac:dyDescent="0.2"/>
    <row r="12" spans="1:7" s="5" customFormat="1" ht="12.75" x14ac:dyDescent="0.2"/>
    <row r="13" spans="1:7" s="5" customFormat="1" ht="12.75" x14ac:dyDescent="0.2">
      <c r="A13" s="4" t="s">
        <v>206</v>
      </c>
    </row>
    <row r="14" spans="1:7" s="13" customFormat="1" ht="12.75" x14ac:dyDescent="0.2">
      <c r="A14" s="96" t="s">
        <v>18</v>
      </c>
      <c r="B14" s="96" t="s">
        <v>19</v>
      </c>
    </row>
    <row r="15" spans="1:7" s="5" customFormat="1" ht="12.75" x14ac:dyDescent="0.2">
      <c r="A15" s="97" t="s">
        <v>341</v>
      </c>
      <c r="B15" s="98" t="s">
        <v>291</v>
      </c>
    </row>
    <row r="16" spans="1:7" s="5" customFormat="1" ht="12.75" x14ac:dyDescent="0.2">
      <c r="A16" s="98"/>
      <c r="B16" s="98" t="s">
        <v>259</v>
      </c>
    </row>
    <row r="17" spans="1:7" s="5" customFormat="1" ht="12.75" x14ac:dyDescent="0.2"/>
    <row r="18" spans="1:7" s="5" customFormat="1" ht="12.75" x14ac:dyDescent="0.2"/>
    <row r="19" spans="1:7" s="5" customFormat="1" ht="13.5" thickBot="1" x14ac:dyDescent="0.25">
      <c r="A19" s="4" t="s">
        <v>20</v>
      </c>
    </row>
    <row r="20" spans="1:7" s="5" customFormat="1" ht="13.5" thickTop="1" x14ac:dyDescent="0.2">
      <c r="A20" s="18" t="s">
        <v>21</v>
      </c>
      <c r="B20" s="129" t="s">
        <v>230</v>
      </c>
      <c r="C20" s="19" t="s">
        <v>22</v>
      </c>
      <c r="D20" s="140"/>
      <c r="E20" s="157"/>
      <c r="F20" s="140"/>
      <c r="G20" s="130"/>
    </row>
    <row r="21" spans="1:7" s="5" customFormat="1" ht="12.75" x14ac:dyDescent="0.2">
      <c r="A21" s="131" t="s">
        <v>40</v>
      </c>
      <c r="B21" s="46"/>
      <c r="C21" s="21"/>
      <c r="D21" s="140"/>
      <c r="E21" s="99"/>
      <c r="F21" s="140"/>
      <c r="G21" s="114"/>
    </row>
    <row r="22" spans="1:7" s="5" customFormat="1" ht="12.75" x14ac:dyDescent="0.2">
      <c r="A22" s="132" t="s">
        <v>231</v>
      </c>
      <c r="B22" s="46"/>
      <c r="C22" s="158">
        <v>99.307944098917545</v>
      </c>
      <c r="D22" s="140"/>
      <c r="E22" s="99"/>
      <c r="F22" s="140"/>
      <c r="G22" s="114"/>
    </row>
    <row r="23" spans="1:7" s="5" customFormat="1" ht="12.75" x14ac:dyDescent="0.2">
      <c r="A23" s="133" t="s">
        <v>232</v>
      </c>
      <c r="B23" s="134"/>
      <c r="C23" s="135">
        <f>+C22</f>
        <v>99.307944098917545</v>
      </c>
      <c r="D23" s="140"/>
      <c r="E23" s="99"/>
      <c r="F23" s="140"/>
      <c r="G23" s="114"/>
    </row>
    <row r="24" spans="1:7" s="5" customFormat="1" ht="12.75" x14ac:dyDescent="0.2">
      <c r="A24" s="173" t="s">
        <v>248</v>
      </c>
      <c r="B24" s="46"/>
      <c r="C24" s="21">
        <v>0.6920559010824614</v>
      </c>
      <c r="D24" s="140"/>
      <c r="E24" s="99"/>
      <c r="F24" s="140"/>
      <c r="G24" s="114"/>
    </row>
    <row r="25" spans="1:7" s="5" customFormat="1" ht="13.5" thickBot="1" x14ac:dyDescent="0.25">
      <c r="A25" s="122" t="s">
        <v>42</v>
      </c>
      <c r="B25" s="136"/>
      <c r="C25" s="123">
        <f>+C24+C23</f>
        <v>100</v>
      </c>
      <c r="D25" s="159"/>
      <c r="E25" s="99"/>
      <c r="F25" s="140"/>
      <c r="G25" s="114"/>
    </row>
    <row r="26" spans="1:7" s="5" customFormat="1" ht="13.5" thickTop="1" x14ac:dyDescent="0.2">
      <c r="D26" s="159"/>
      <c r="E26" s="99"/>
      <c r="F26" s="140"/>
      <c r="G26" s="114"/>
    </row>
    <row r="27" spans="1:7" s="5" customFormat="1" ht="14.25" customHeight="1" x14ac:dyDescent="0.2">
      <c r="D27" s="140"/>
      <c r="E27" s="99"/>
      <c r="F27" s="140"/>
      <c r="G27" s="114"/>
    </row>
    <row r="28" spans="1:7" s="5" customFormat="1" ht="12.75" x14ac:dyDescent="0.2">
      <c r="A28" s="4" t="s">
        <v>260</v>
      </c>
      <c r="D28" s="159"/>
      <c r="E28" s="160"/>
      <c r="F28" s="140"/>
      <c r="G28" s="161"/>
    </row>
    <row r="29" spans="1:7" s="5" customFormat="1" ht="12.75" x14ac:dyDescent="0.2">
      <c r="A29" s="41" t="s">
        <v>310</v>
      </c>
      <c r="D29" s="140"/>
      <c r="E29" s="99"/>
      <c r="F29" s="140"/>
      <c r="G29" s="146"/>
    </row>
    <row r="30" spans="1:7" s="5" customFormat="1" ht="12.75" x14ac:dyDescent="0.2">
      <c r="A30" s="154" t="s">
        <v>65</v>
      </c>
      <c r="B30" s="142" t="s">
        <v>66</v>
      </c>
      <c r="C30" s="142" t="s">
        <v>67</v>
      </c>
      <c r="D30" s="142" t="s">
        <v>68</v>
      </c>
      <c r="E30" s="142" t="s">
        <v>69</v>
      </c>
      <c r="F30" s="140"/>
      <c r="G30" s="59"/>
    </row>
    <row r="31" spans="1:7" s="5" customFormat="1" ht="12.75" x14ac:dyDescent="0.2">
      <c r="A31" s="35" t="s">
        <v>70</v>
      </c>
      <c r="D31" s="38"/>
      <c r="E31" s="144"/>
    </row>
    <row r="32" spans="1:7" s="5" customFormat="1" ht="12.75" x14ac:dyDescent="0.2">
      <c r="A32" s="155" t="s">
        <v>261</v>
      </c>
      <c r="B32" s="38">
        <v>-5.6764870429077074</v>
      </c>
      <c r="C32" s="38">
        <v>3.8352119670989282</v>
      </c>
      <c r="D32" s="38">
        <v>6.3015427153625403</v>
      </c>
      <c r="E32" s="38">
        <v>6.106251568233434</v>
      </c>
    </row>
    <row r="33" spans="1:5" s="13" customFormat="1" ht="12.75" x14ac:dyDescent="0.2">
      <c r="A33" s="155" t="s">
        <v>262</v>
      </c>
      <c r="B33" s="38">
        <v>-5.4314860272968835</v>
      </c>
      <c r="C33" s="38">
        <v>4.1235705526010857</v>
      </c>
      <c r="D33" s="65">
        <v>0</v>
      </c>
      <c r="E33" s="65">
        <v>6.0999953794195427</v>
      </c>
    </row>
    <row r="34" spans="1:5" s="5" customFormat="1" ht="12.75" x14ac:dyDescent="0.2"/>
    <row r="35" spans="1:5" s="5" customFormat="1" ht="12.75" x14ac:dyDescent="0.2">
      <c r="A35" s="35" t="s">
        <v>73</v>
      </c>
      <c r="B35" s="40"/>
      <c r="C35" s="40"/>
      <c r="D35" s="40"/>
      <c r="E35" s="144"/>
    </row>
    <row r="36" spans="1:5" s="5" customFormat="1" ht="12.75" x14ac:dyDescent="0.2">
      <c r="A36" s="155" t="s">
        <v>263</v>
      </c>
      <c r="B36" s="38">
        <v>8.881343618294979</v>
      </c>
      <c r="C36" s="38">
        <v>9.1174061169570386</v>
      </c>
      <c r="D36" s="38">
        <v>9.0866017985639314</v>
      </c>
      <c r="E36" s="38">
        <v>7.0211546416447446</v>
      </c>
    </row>
    <row r="37" spans="1:5" s="5" customFormat="1" ht="12.75" x14ac:dyDescent="0.2"/>
    <row r="38" spans="1:5" s="5" customFormat="1" ht="12.75" x14ac:dyDescent="0.2"/>
    <row r="39" spans="1:5" s="5" customFormat="1" ht="12.75" x14ac:dyDescent="0.2">
      <c r="A39" s="41" t="s">
        <v>75</v>
      </c>
    </row>
    <row r="40" spans="1:5" s="5" customFormat="1" ht="12.75" x14ac:dyDescent="0.2">
      <c r="A40" s="5" t="s">
        <v>76</v>
      </c>
    </row>
    <row r="41" spans="1:5" s="5" customFormat="1" ht="12.75" x14ac:dyDescent="0.2">
      <c r="A41" s="5" t="s">
        <v>311</v>
      </c>
    </row>
    <row r="42" spans="1:5" s="5" customFormat="1" ht="12.75" x14ac:dyDescent="0.2">
      <c r="A42" s="5" t="s">
        <v>77</v>
      </c>
    </row>
    <row r="43" spans="1:5" s="5" customFormat="1" ht="12.75" x14ac:dyDescent="0.2">
      <c r="A43" s="5" t="s">
        <v>181</v>
      </c>
    </row>
    <row r="44" spans="1:5" s="5" customFormat="1" x14ac:dyDescent="0.2">
      <c r="A44" s="2"/>
      <c r="B44" s="2"/>
      <c r="C44" s="2"/>
    </row>
    <row r="45" spans="1:5" s="5" customFormat="1" x14ac:dyDescent="0.2">
      <c r="A45" s="2"/>
      <c r="B45" s="2"/>
      <c r="C45" s="2"/>
    </row>
    <row r="46" spans="1:5" s="5" customFormat="1" ht="12.75" x14ac:dyDescent="0.2">
      <c r="A46" s="172" t="s">
        <v>240</v>
      </c>
      <c r="B46" s="172"/>
      <c r="C46" s="172"/>
    </row>
    <row r="49" spans="1:3" s="172" customFormat="1" x14ac:dyDescent="0.2">
      <c r="A49" s="2"/>
      <c r="B49" s="2"/>
      <c r="C49" s="2"/>
    </row>
  </sheetData>
  <mergeCells count="3">
    <mergeCell ref="C5:D5"/>
    <mergeCell ref="F5:G5"/>
    <mergeCell ref="B10:C10"/>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workbookViewId="0">
      <selection activeCell="E6" sqref="E6"/>
    </sheetView>
  </sheetViews>
  <sheetFormatPr defaultRowHeight="14.25" x14ac:dyDescent="0.2"/>
  <cols>
    <col min="1" max="1" width="45.85546875" style="2" customWidth="1"/>
    <col min="2" max="2" width="17.85546875" style="2" customWidth="1"/>
    <col min="3" max="3" width="14.85546875" style="2" customWidth="1"/>
    <col min="4" max="4" width="18.28515625" style="2" customWidth="1"/>
    <col min="5" max="5" width="16.42578125" style="2" customWidth="1"/>
    <col min="6" max="6" width="19.140625" style="2" customWidth="1"/>
    <col min="7" max="7" width="20.7109375" style="2" customWidth="1"/>
    <col min="8" max="16384" width="9.140625" style="2"/>
  </cols>
  <sheetData>
    <row r="1" spans="1:7" s="68" customFormat="1" ht="19.5" x14ac:dyDescent="0.25">
      <c r="A1" s="1" t="s">
        <v>264</v>
      </c>
    </row>
    <row r="2" spans="1:7" s="68" customFormat="1" ht="14.25" customHeight="1" x14ac:dyDescent="0.25">
      <c r="A2" s="1"/>
    </row>
    <row r="4" spans="1:7" s="5" customFormat="1" ht="13.5" thickBot="1" x14ac:dyDescent="0.25">
      <c r="A4" s="4" t="s">
        <v>1</v>
      </c>
    </row>
    <row r="5" spans="1:7" s="5" customFormat="1" ht="25.5" customHeight="1" thickTop="1" thickBot="1" x14ac:dyDescent="0.25">
      <c r="A5" s="6" t="s">
        <v>2</v>
      </c>
      <c r="B5" s="6" t="s">
        <v>3</v>
      </c>
      <c r="C5" s="191" t="s">
        <v>4</v>
      </c>
      <c r="D5" s="191"/>
      <c r="E5" s="6" t="s">
        <v>5</v>
      </c>
      <c r="F5" s="196" t="s">
        <v>6</v>
      </c>
      <c r="G5" s="201"/>
    </row>
    <row r="6" spans="1:7" s="5" customFormat="1" ht="63.75" customHeight="1" thickTop="1" thickBot="1" x14ac:dyDescent="0.25">
      <c r="A6" s="7" t="s">
        <v>265</v>
      </c>
      <c r="B6" s="7" t="s">
        <v>7</v>
      </c>
      <c r="C6" s="7" t="s">
        <v>8</v>
      </c>
      <c r="D6" s="7" t="s">
        <v>266</v>
      </c>
      <c r="E6" s="7" t="s">
        <v>356</v>
      </c>
      <c r="F6" s="7" t="s">
        <v>267</v>
      </c>
      <c r="G6" s="7" t="s">
        <v>268</v>
      </c>
    </row>
    <row r="7" spans="1:7" s="5" customFormat="1" ht="13.5" thickTop="1" x14ac:dyDescent="0.2"/>
    <row r="8" spans="1:7" s="5" customFormat="1" ht="12.75" x14ac:dyDescent="0.2"/>
    <row r="9" spans="1:7" s="5" customFormat="1" ht="13.5" thickBot="1" x14ac:dyDescent="0.25">
      <c r="A9" s="4" t="s">
        <v>115</v>
      </c>
    </row>
    <row r="10" spans="1:7" s="5" customFormat="1" ht="52.5" customHeight="1" thickTop="1" thickBot="1" x14ac:dyDescent="0.25">
      <c r="A10" s="162" t="s">
        <v>15</v>
      </c>
      <c r="B10" s="192" t="s">
        <v>269</v>
      </c>
      <c r="C10" s="199"/>
      <c r="D10" s="207"/>
      <c r="E10" s="163"/>
    </row>
    <row r="11" spans="1:7" s="5" customFormat="1" ht="13.5" thickTop="1" x14ac:dyDescent="0.2"/>
    <row r="12" spans="1:7" s="5" customFormat="1" ht="12.75" x14ac:dyDescent="0.2"/>
    <row r="13" spans="1:7" s="5" customFormat="1" ht="12.75" x14ac:dyDescent="0.2">
      <c r="A13" s="4" t="s">
        <v>206</v>
      </c>
    </row>
    <row r="14" spans="1:7" s="13" customFormat="1" ht="12.75" x14ac:dyDescent="0.2">
      <c r="A14" s="96" t="s">
        <v>18</v>
      </c>
      <c r="B14" s="96" t="s">
        <v>19</v>
      </c>
    </row>
    <row r="15" spans="1:7" s="5" customFormat="1" ht="12.75" x14ac:dyDescent="0.2">
      <c r="A15" s="97" t="s">
        <v>342</v>
      </c>
      <c r="B15" s="98" t="s">
        <v>292</v>
      </c>
    </row>
    <row r="16" spans="1:7" s="5" customFormat="1" ht="12.75" x14ac:dyDescent="0.2">
      <c r="A16" s="98"/>
      <c r="B16" s="98" t="s">
        <v>270</v>
      </c>
    </row>
    <row r="17" spans="1:6" s="5" customFormat="1" ht="12.75" x14ac:dyDescent="0.2"/>
    <row r="18" spans="1:6" s="5" customFormat="1" ht="12.75" x14ac:dyDescent="0.2"/>
    <row r="19" spans="1:6" s="5" customFormat="1" ht="13.5" thickBot="1" x14ac:dyDescent="0.25">
      <c r="A19" s="4" t="s">
        <v>20</v>
      </c>
    </row>
    <row r="20" spans="1:6" s="13" customFormat="1" ht="26.25" thickTop="1" x14ac:dyDescent="0.2">
      <c r="A20" s="18" t="s">
        <v>21</v>
      </c>
      <c r="B20" s="129" t="s">
        <v>230</v>
      </c>
      <c r="C20" s="19" t="s">
        <v>22</v>
      </c>
      <c r="D20" s="146"/>
      <c r="E20" s="130"/>
      <c r="F20" s="130"/>
    </row>
    <row r="21" spans="1:6" s="5" customFormat="1" ht="12.75" customHeight="1" x14ac:dyDescent="0.2">
      <c r="A21" s="164" t="s">
        <v>40</v>
      </c>
      <c r="B21" s="165" t="s">
        <v>271</v>
      </c>
      <c r="C21" s="77" t="s">
        <v>271</v>
      </c>
      <c r="D21" s="140"/>
      <c r="E21" s="99"/>
      <c r="F21" s="114"/>
    </row>
    <row r="22" spans="1:6" s="5" customFormat="1" ht="12.75" customHeight="1" x14ac:dyDescent="0.2">
      <c r="A22" s="166" t="s">
        <v>231</v>
      </c>
      <c r="B22" s="165" t="s">
        <v>272</v>
      </c>
      <c r="C22" s="77">
        <v>98.419298547215192</v>
      </c>
      <c r="D22" s="140"/>
      <c r="E22" s="99"/>
      <c r="F22" s="114"/>
    </row>
    <row r="23" spans="1:6" s="5" customFormat="1" ht="12.75" customHeight="1" x14ac:dyDescent="0.2">
      <c r="A23" s="166"/>
      <c r="B23" s="165"/>
      <c r="C23" s="77"/>
      <c r="D23" s="140"/>
      <c r="E23" s="99"/>
      <c r="F23" s="114"/>
    </row>
    <row r="24" spans="1:6" s="5" customFormat="1" ht="12.75" customHeight="1" x14ac:dyDescent="0.2">
      <c r="A24" s="167" t="s">
        <v>232</v>
      </c>
      <c r="B24" s="168" t="s">
        <v>271</v>
      </c>
      <c r="C24" s="169">
        <f>+C22</f>
        <v>98.419298547215192</v>
      </c>
      <c r="D24" s="140"/>
      <c r="E24" s="99"/>
      <c r="F24" s="114"/>
    </row>
    <row r="25" spans="1:6" s="5" customFormat="1" ht="12.75" customHeight="1" thickBot="1" x14ac:dyDescent="0.25">
      <c r="A25" s="174" t="s">
        <v>233</v>
      </c>
      <c r="B25" s="170" t="s">
        <v>271</v>
      </c>
      <c r="C25" s="175">
        <v>1.5807014527847996</v>
      </c>
      <c r="D25" s="140"/>
      <c r="E25" s="99"/>
      <c r="F25" s="114"/>
    </row>
    <row r="26" spans="1:6" s="5" customFormat="1" ht="12.75" customHeight="1" thickTop="1" thickBot="1" x14ac:dyDescent="0.25">
      <c r="A26" s="122" t="s">
        <v>42</v>
      </c>
      <c r="B26" s="136"/>
      <c r="C26" s="123">
        <f>+C24+C25</f>
        <v>99.999999999999986</v>
      </c>
      <c r="D26" s="140"/>
      <c r="E26" s="99"/>
      <c r="F26" s="114"/>
    </row>
    <row r="27" spans="1:6" s="5" customFormat="1" ht="12.75" customHeight="1" thickTop="1" x14ac:dyDescent="0.2">
      <c r="D27" s="140"/>
      <c r="E27" s="160"/>
      <c r="F27" s="161"/>
    </row>
    <row r="28" spans="1:6" s="5" customFormat="1" ht="12.75" customHeight="1" x14ac:dyDescent="0.2">
      <c r="D28" s="140"/>
      <c r="E28" s="99"/>
      <c r="F28" s="146"/>
    </row>
    <row r="29" spans="1:6" s="5" customFormat="1" ht="12.75" x14ac:dyDescent="0.2">
      <c r="D29" s="140"/>
      <c r="E29" s="58"/>
      <c r="F29" s="59"/>
    </row>
    <row r="30" spans="1:6" s="5" customFormat="1" ht="12.75" x14ac:dyDescent="0.2">
      <c r="A30" s="4" t="s">
        <v>273</v>
      </c>
    </row>
    <row r="31" spans="1:6" s="5" customFormat="1" ht="12.75" x14ac:dyDescent="0.2">
      <c r="A31" s="41" t="s">
        <v>310</v>
      </c>
    </row>
    <row r="32" spans="1:6" s="5" customFormat="1" ht="12.75" x14ac:dyDescent="0.2">
      <c r="A32" s="154" t="s">
        <v>65</v>
      </c>
      <c r="B32" s="154" t="s">
        <v>66</v>
      </c>
      <c r="C32" s="154" t="s">
        <v>67</v>
      </c>
      <c r="D32" s="154" t="s">
        <v>68</v>
      </c>
      <c r="E32" s="154" t="s">
        <v>69</v>
      </c>
    </row>
    <row r="33" spans="1:5" s="5" customFormat="1" ht="12.75" x14ac:dyDescent="0.2">
      <c r="A33" s="63" t="s">
        <v>70</v>
      </c>
      <c r="B33" s="116"/>
      <c r="C33" s="116"/>
      <c r="D33" s="116"/>
      <c r="E33" s="144"/>
    </row>
    <row r="34" spans="1:5" s="13" customFormat="1" ht="12.75" x14ac:dyDescent="0.2">
      <c r="A34" s="145" t="s">
        <v>274</v>
      </c>
      <c r="B34" s="116">
        <v>-7.2748952497685204</v>
      </c>
      <c r="C34" s="116">
        <v>2.2941524032473071</v>
      </c>
      <c r="D34" s="116">
        <v>4.0219969776874143</v>
      </c>
      <c r="E34" s="116">
        <v>5.3198201387733679</v>
      </c>
    </row>
    <row r="35" spans="1:5" s="5" customFormat="1" ht="12.75" x14ac:dyDescent="0.2">
      <c r="A35" s="145" t="s">
        <v>275</v>
      </c>
      <c r="B35" s="65">
        <v>-6.5527903616978129</v>
      </c>
      <c r="C35" s="65">
        <v>2.9722161884628173</v>
      </c>
      <c r="D35" s="65">
        <v>0</v>
      </c>
      <c r="E35" s="65">
        <v>3.7953126365200429</v>
      </c>
    </row>
    <row r="36" spans="1:5" s="5" customFormat="1" ht="12.75" x14ac:dyDescent="0.2">
      <c r="A36" s="36"/>
      <c r="B36" s="36"/>
      <c r="C36" s="36"/>
      <c r="D36" s="36"/>
      <c r="E36" s="36"/>
    </row>
    <row r="37" spans="1:5" s="5" customFormat="1" ht="12.75" x14ac:dyDescent="0.2">
      <c r="A37" s="94" t="s">
        <v>73</v>
      </c>
      <c r="B37" s="83"/>
      <c r="C37" s="83"/>
      <c r="D37" s="83"/>
      <c r="E37" s="144"/>
    </row>
    <row r="38" spans="1:5" s="5" customFormat="1" ht="12.75" x14ac:dyDescent="0.2">
      <c r="A38" s="145" t="s">
        <v>353</v>
      </c>
      <c r="B38" s="116">
        <v>11.470140416173225</v>
      </c>
      <c r="C38" s="116">
        <v>10.907788129971197</v>
      </c>
      <c r="D38" s="116">
        <v>9.5752780415287795</v>
      </c>
      <c r="E38" s="116">
        <v>9.2681513069180923</v>
      </c>
    </row>
    <row r="39" spans="1:5" s="5" customFormat="1" ht="12.75" x14ac:dyDescent="0.2"/>
    <row r="40" spans="1:5" s="5" customFormat="1" ht="12.75" x14ac:dyDescent="0.2"/>
    <row r="41" spans="1:5" s="5" customFormat="1" ht="12.75" x14ac:dyDescent="0.2">
      <c r="A41" s="41" t="s">
        <v>75</v>
      </c>
    </row>
    <row r="42" spans="1:5" s="5" customFormat="1" ht="12.75" x14ac:dyDescent="0.2">
      <c r="A42" s="5" t="s">
        <v>76</v>
      </c>
    </row>
    <row r="43" spans="1:5" s="5" customFormat="1" ht="12.75" x14ac:dyDescent="0.2">
      <c r="A43" s="5" t="s">
        <v>343</v>
      </c>
    </row>
    <row r="44" spans="1:5" s="5" customFormat="1" ht="12.75" x14ac:dyDescent="0.2">
      <c r="A44" s="5" t="s">
        <v>77</v>
      </c>
    </row>
    <row r="45" spans="1:5" s="5" customFormat="1" ht="12.75" x14ac:dyDescent="0.2">
      <c r="A45" s="5" t="s">
        <v>181</v>
      </c>
    </row>
    <row r="46" spans="1:5" s="5" customFormat="1" x14ac:dyDescent="0.2">
      <c r="A46" s="2"/>
      <c r="B46" s="2"/>
      <c r="C46" s="2"/>
    </row>
    <row r="47" spans="1:5" s="5" customFormat="1" x14ac:dyDescent="0.2">
      <c r="A47" s="2"/>
      <c r="B47" s="2"/>
      <c r="C47" s="2"/>
    </row>
    <row r="48" spans="1:5" x14ac:dyDescent="0.2">
      <c r="A48" s="172" t="s">
        <v>240</v>
      </c>
      <c r="B48" s="172"/>
      <c r="C48" s="172"/>
    </row>
    <row r="50" spans="1:3" s="172" customFormat="1" x14ac:dyDescent="0.2">
      <c r="A50" s="2"/>
      <c r="B50" s="2"/>
      <c r="C50" s="2"/>
    </row>
  </sheetData>
  <mergeCells count="3">
    <mergeCell ref="C5:D5"/>
    <mergeCell ref="F5:G5"/>
    <mergeCell ref="B10:D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9"/>
  <sheetViews>
    <sheetView workbookViewId="0"/>
  </sheetViews>
  <sheetFormatPr defaultRowHeight="14.25" x14ac:dyDescent="0.2"/>
  <cols>
    <col min="1" max="1" width="40" style="2" customWidth="1"/>
    <col min="2" max="2" width="23.7109375" style="2" customWidth="1"/>
    <col min="3" max="3" width="20.85546875" style="2" customWidth="1"/>
    <col min="4" max="4" width="29" style="2" customWidth="1"/>
    <col min="5" max="5" width="13.7109375" style="2" customWidth="1"/>
    <col min="6" max="6" width="19.140625" style="2" customWidth="1"/>
    <col min="7" max="7" width="13.85546875" style="2" customWidth="1"/>
    <col min="8" max="8" width="17.140625" style="2" customWidth="1"/>
    <col min="9" max="16384" width="9.140625" style="2"/>
  </cols>
  <sheetData>
    <row r="1" spans="1:8" ht="19.5" x14ac:dyDescent="0.25">
      <c r="A1" s="1" t="s">
        <v>83</v>
      </c>
    </row>
    <row r="3" spans="1:8" s="5" customFormat="1" ht="13.5" thickBot="1" x14ac:dyDescent="0.25">
      <c r="A3" s="4" t="s">
        <v>1</v>
      </c>
    </row>
    <row r="4" spans="1:8" s="5" customFormat="1" ht="30" customHeight="1" thickTop="1" thickBot="1" x14ac:dyDescent="0.25">
      <c r="A4" s="6" t="s">
        <v>2</v>
      </c>
      <c r="B4" s="6" t="s">
        <v>3</v>
      </c>
      <c r="C4" s="191" t="s">
        <v>4</v>
      </c>
      <c r="D4" s="191"/>
      <c r="E4" s="6" t="s">
        <v>5</v>
      </c>
      <c r="F4" s="191" t="s">
        <v>6</v>
      </c>
      <c r="G4" s="191"/>
      <c r="H4" s="191"/>
    </row>
    <row r="5" spans="1:8" s="5" customFormat="1" ht="105.75" customHeight="1" thickTop="1" thickBot="1" x14ac:dyDescent="0.25">
      <c r="A5" s="7" t="s">
        <v>345</v>
      </c>
      <c r="B5" s="7" t="s">
        <v>7</v>
      </c>
      <c r="C5" s="8" t="s">
        <v>8</v>
      </c>
      <c r="D5" s="8" t="s">
        <v>84</v>
      </c>
      <c r="E5" s="7" t="s">
        <v>10</v>
      </c>
      <c r="F5" s="7" t="s">
        <v>85</v>
      </c>
      <c r="G5" s="7" t="s">
        <v>86</v>
      </c>
      <c r="H5" s="7" t="s">
        <v>87</v>
      </c>
    </row>
    <row r="6" spans="1:8" s="5" customFormat="1" ht="13.5" thickTop="1" x14ac:dyDescent="0.2"/>
    <row r="7" spans="1:8" s="5" customFormat="1" ht="12.75" x14ac:dyDescent="0.2"/>
    <row r="8" spans="1:8" s="5" customFormat="1" ht="13.5" thickBot="1" x14ac:dyDescent="0.25">
      <c r="A8" s="4" t="s">
        <v>14</v>
      </c>
    </row>
    <row r="9" spans="1:8" s="5" customFormat="1" ht="77.25" customHeight="1" thickTop="1" thickBot="1" x14ac:dyDescent="0.25">
      <c r="A9" s="47" t="s">
        <v>15</v>
      </c>
      <c r="B9" s="192" t="s">
        <v>88</v>
      </c>
      <c r="C9" s="193"/>
    </row>
    <row r="10" spans="1:8" s="5" customFormat="1" ht="13.5" thickTop="1" x14ac:dyDescent="0.2"/>
    <row r="11" spans="1:8" s="5" customFormat="1" ht="12.75" x14ac:dyDescent="0.2"/>
    <row r="12" spans="1:8" s="5" customFormat="1" ht="13.5" thickBot="1" x14ac:dyDescent="0.25">
      <c r="A12" s="4" t="s">
        <v>17</v>
      </c>
    </row>
    <row r="13" spans="1:8" s="13" customFormat="1" ht="13.5" thickTop="1" x14ac:dyDescent="0.2">
      <c r="A13" s="48" t="s">
        <v>18</v>
      </c>
      <c r="B13" s="12" t="s">
        <v>19</v>
      </c>
    </row>
    <row r="14" spans="1:8" s="5" customFormat="1" ht="12.75" x14ac:dyDescent="0.2">
      <c r="A14" s="49" t="s">
        <v>312</v>
      </c>
      <c r="B14" s="50" t="s">
        <v>89</v>
      </c>
    </row>
    <row r="15" spans="1:8" s="5" customFormat="1" ht="13.5" thickBot="1" x14ac:dyDescent="0.25">
      <c r="A15" s="51"/>
      <c r="B15" s="52" t="s">
        <v>90</v>
      </c>
    </row>
    <row r="16" spans="1:8" s="5" customFormat="1" ht="13.5" thickTop="1" x14ac:dyDescent="0.2"/>
    <row r="17" spans="1:5" s="5" customFormat="1" ht="13.5" thickBot="1" x14ac:dyDescent="0.25">
      <c r="A17" s="4" t="s">
        <v>20</v>
      </c>
    </row>
    <row r="18" spans="1:5" s="13" customFormat="1" ht="26.25" thickTop="1" x14ac:dyDescent="0.2">
      <c r="A18" s="18" t="s">
        <v>21</v>
      </c>
      <c r="B18" s="19" t="s">
        <v>22</v>
      </c>
      <c r="D18" s="18" t="s">
        <v>91</v>
      </c>
      <c r="E18" s="19" t="s">
        <v>22</v>
      </c>
    </row>
    <row r="19" spans="1:5" s="5" customFormat="1" ht="12" customHeight="1" x14ac:dyDescent="0.2">
      <c r="A19" s="20" t="s">
        <v>25</v>
      </c>
      <c r="B19" s="21">
        <v>8.4281540556215191</v>
      </c>
      <c r="D19" s="20" t="s">
        <v>151</v>
      </c>
      <c r="E19" s="21">
        <v>1.1502751724047173</v>
      </c>
    </row>
    <row r="20" spans="1:5" s="5" customFormat="1" ht="12" customHeight="1" x14ac:dyDescent="0.2">
      <c r="A20" s="20" t="s">
        <v>23</v>
      </c>
      <c r="B20" s="21">
        <v>7.9319975142164632</v>
      </c>
      <c r="D20" s="20" t="s">
        <v>62</v>
      </c>
      <c r="E20" s="21">
        <v>1.0443108881806531</v>
      </c>
    </row>
    <row r="21" spans="1:5" s="5" customFormat="1" ht="12" customHeight="1" x14ac:dyDescent="0.2">
      <c r="A21" s="20" t="s">
        <v>29</v>
      </c>
      <c r="B21" s="21">
        <v>7.3891003014929693</v>
      </c>
      <c r="D21" s="20" t="s">
        <v>315</v>
      </c>
      <c r="E21" s="21">
        <v>1.0411700250982936</v>
      </c>
    </row>
    <row r="22" spans="1:5" s="5" customFormat="1" ht="12" customHeight="1" x14ac:dyDescent="0.2">
      <c r="A22" s="20" t="s">
        <v>27</v>
      </c>
      <c r="B22" s="21">
        <v>6.8442471876984099</v>
      </c>
      <c r="D22" s="20" t="s">
        <v>101</v>
      </c>
      <c r="E22" s="21">
        <v>0.84228069960768925</v>
      </c>
    </row>
    <row r="23" spans="1:5" s="5" customFormat="1" ht="12" customHeight="1" x14ac:dyDescent="0.2">
      <c r="A23" s="20" t="s">
        <v>32</v>
      </c>
      <c r="B23" s="21">
        <v>6.1488304886829779</v>
      </c>
      <c r="D23" s="22" t="s">
        <v>287</v>
      </c>
      <c r="E23" s="23">
        <v>97.09463733596688</v>
      </c>
    </row>
    <row r="24" spans="1:5" s="5" customFormat="1" ht="12" customHeight="1" x14ac:dyDescent="0.2">
      <c r="A24" s="20" t="s">
        <v>44</v>
      </c>
      <c r="B24" s="21">
        <v>5.2682348671283403</v>
      </c>
      <c r="D24" s="20" t="s">
        <v>38</v>
      </c>
      <c r="E24" s="21">
        <v>2.9053626640330994</v>
      </c>
    </row>
    <row r="25" spans="1:5" s="5" customFormat="1" ht="12" customHeight="1" x14ac:dyDescent="0.2">
      <c r="A25" s="20" t="s">
        <v>37</v>
      </c>
      <c r="B25" s="21">
        <v>4.8441737572738877</v>
      </c>
      <c r="D25" s="20" t="s">
        <v>40</v>
      </c>
      <c r="E25" s="21"/>
    </row>
    <row r="26" spans="1:5" s="5" customFormat="1" ht="12" customHeight="1" thickBot="1" x14ac:dyDescent="0.25">
      <c r="A26" s="20" t="s">
        <v>48</v>
      </c>
      <c r="B26" s="21">
        <v>4.2925770958887259</v>
      </c>
      <c r="D26" s="55" t="s">
        <v>42</v>
      </c>
      <c r="E26" s="56">
        <f>E23+E24</f>
        <v>99.999999999999986</v>
      </c>
    </row>
    <row r="27" spans="1:5" s="5" customFormat="1" ht="12" customHeight="1" thickTop="1" x14ac:dyDescent="0.2">
      <c r="A27" s="20" t="s">
        <v>137</v>
      </c>
      <c r="B27" s="21">
        <v>4.0387419647002352</v>
      </c>
      <c r="D27" s="28"/>
      <c r="E27" s="29"/>
    </row>
    <row r="28" spans="1:5" s="5" customFormat="1" ht="12" customHeight="1" x14ac:dyDescent="0.2">
      <c r="A28" s="20" t="s">
        <v>141</v>
      </c>
      <c r="B28" s="21">
        <v>2.8717283835859799</v>
      </c>
      <c r="D28" s="28"/>
      <c r="E28" s="29"/>
    </row>
    <row r="29" spans="1:5" s="5" customFormat="1" ht="12" customHeight="1" x14ac:dyDescent="0.2">
      <c r="A29" s="20" t="s">
        <v>146</v>
      </c>
      <c r="B29" s="21">
        <v>2.8714185079849095</v>
      </c>
      <c r="D29" s="28"/>
      <c r="E29" s="29"/>
    </row>
    <row r="30" spans="1:5" s="5" customFormat="1" ht="12" customHeight="1" x14ac:dyDescent="0.2">
      <c r="A30" s="20" t="s">
        <v>117</v>
      </c>
      <c r="B30" s="21">
        <v>2.5462608922537382</v>
      </c>
      <c r="D30" s="28"/>
      <c r="E30" s="29"/>
    </row>
    <row r="31" spans="1:5" s="5" customFormat="1" ht="12" customHeight="1" x14ac:dyDescent="0.2">
      <c r="A31" s="20" t="s">
        <v>41</v>
      </c>
      <c r="B31" s="21">
        <v>2.3125834661177982</v>
      </c>
      <c r="D31" s="28"/>
      <c r="E31" s="29"/>
    </row>
    <row r="32" spans="1:5" s="5" customFormat="1" ht="12" customHeight="1" x14ac:dyDescent="0.2">
      <c r="A32" s="20" t="s">
        <v>300</v>
      </c>
      <c r="B32" s="21">
        <v>2.2542076993456601</v>
      </c>
      <c r="D32" s="28"/>
      <c r="E32" s="29"/>
    </row>
    <row r="33" spans="1:5" s="5" customFormat="1" ht="12" customHeight="1" x14ac:dyDescent="0.2">
      <c r="A33" s="20" t="s">
        <v>63</v>
      </c>
      <c r="B33" s="21">
        <v>2.2462182332250613</v>
      </c>
      <c r="D33" s="28"/>
      <c r="E33" s="29"/>
    </row>
    <row r="34" spans="1:5" s="5" customFormat="1" ht="12" customHeight="1" x14ac:dyDescent="0.2">
      <c r="A34" s="20" t="s">
        <v>51</v>
      </c>
      <c r="B34" s="21">
        <v>2.1940421260480152</v>
      </c>
      <c r="D34" s="28"/>
      <c r="E34" s="29"/>
    </row>
    <row r="35" spans="1:5" s="5" customFormat="1" ht="12" customHeight="1" x14ac:dyDescent="0.2">
      <c r="A35" s="20" t="s">
        <v>99</v>
      </c>
      <c r="B35" s="21">
        <v>2.1028037412817699</v>
      </c>
      <c r="D35" s="30"/>
      <c r="E35" s="29"/>
    </row>
    <row r="36" spans="1:5" s="5" customFormat="1" ht="12" customHeight="1" x14ac:dyDescent="0.2">
      <c r="A36" s="20" t="s">
        <v>43</v>
      </c>
      <c r="B36" s="21">
        <v>2.0976998695237969</v>
      </c>
    </row>
    <row r="37" spans="1:5" s="5" customFormat="1" ht="12" customHeight="1" x14ac:dyDescent="0.2">
      <c r="A37" s="20" t="s">
        <v>104</v>
      </c>
      <c r="B37" s="21">
        <v>2.0061416824459211</v>
      </c>
      <c r="D37" s="57"/>
      <c r="E37" s="57"/>
    </row>
    <row r="38" spans="1:5" s="5" customFormat="1" ht="12" customHeight="1" x14ac:dyDescent="0.2">
      <c r="A38" s="20" t="s">
        <v>192</v>
      </c>
      <c r="B38" s="21">
        <v>1.76543694974194</v>
      </c>
      <c r="D38" s="57"/>
      <c r="E38" s="57"/>
    </row>
    <row r="39" spans="1:5" s="5" customFormat="1" ht="12" customHeight="1" x14ac:dyDescent="0.2">
      <c r="A39" s="20" t="s">
        <v>100</v>
      </c>
      <c r="B39" s="21">
        <v>1.7467824398872691</v>
      </c>
      <c r="D39" s="57"/>
      <c r="E39" s="57"/>
    </row>
    <row r="40" spans="1:5" s="5" customFormat="1" ht="12" customHeight="1" x14ac:dyDescent="0.2">
      <c r="A40" s="20" t="s">
        <v>306</v>
      </c>
      <c r="B40" s="21">
        <v>1.5319469808582116</v>
      </c>
      <c r="D40" s="58"/>
      <c r="E40" s="59"/>
    </row>
    <row r="41" spans="1:5" s="5" customFormat="1" ht="12" customHeight="1" x14ac:dyDescent="0.2">
      <c r="A41" s="20" t="s">
        <v>305</v>
      </c>
      <c r="B41" s="21">
        <v>1.4781722677019407</v>
      </c>
    </row>
    <row r="42" spans="1:5" s="5" customFormat="1" ht="12" customHeight="1" x14ac:dyDescent="0.2">
      <c r="A42" s="20" t="s">
        <v>55</v>
      </c>
      <c r="B42" s="21">
        <v>1.3767898751514558</v>
      </c>
    </row>
    <row r="43" spans="1:5" s="5" customFormat="1" ht="12" customHeight="1" x14ac:dyDescent="0.2">
      <c r="A43" s="20" t="s">
        <v>54</v>
      </c>
      <c r="B43" s="21">
        <v>1.3766805882515976</v>
      </c>
    </row>
    <row r="44" spans="1:5" s="5" customFormat="1" ht="12" customHeight="1" x14ac:dyDescent="0.2">
      <c r="A44" s="20" t="s">
        <v>313</v>
      </c>
      <c r="B44" s="21">
        <v>1.3294429032239536</v>
      </c>
    </row>
    <row r="45" spans="1:5" s="5" customFormat="1" ht="12" customHeight="1" x14ac:dyDescent="0.2">
      <c r="A45" s="20" t="s">
        <v>314</v>
      </c>
      <c r="B45" s="21">
        <v>1.3216521109401052</v>
      </c>
    </row>
    <row r="46" spans="1:5" s="5" customFormat="1" ht="12" customHeight="1" x14ac:dyDescent="0.2">
      <c r="A46" s="20" t="s">
        <v>31</v>
      </c>
      <c r="B46" s="21">
        <v>1.2288928650215527</v>
      </c>
    </row>
    <row r="47" spans="1:5" s="5" customFormat="1" ht="12" customHeight="1" thickBot="1" x14ac:dyDescent="0.25">
      <c r="A47" s="31" t="s">
        <v>60</v>
      </c>
      <c r="B47" s="32">
        <v>1.1716417353813253</v>
      </c>
      <c r="D47" s="57"/>
      <c r="E47" s="57"/>
    </row>
    <row r="48" spans="1:5" s="5" customFormat="1" ht="13.5" thickTop="1" x14ac:dyDescent="0.2">
      <c r="D48" s="57"/>
      <c r="E48" s="57"/>
    </row>
    <row r="49" spans="1:5" s="57" customFormat="1" ht="12.75" x14ac:dyDescent="0.2"/>
    <row r="50" spans="1:5" s="57" customFormat="1" ht="12.75" x14ac:dyDescent="0.2"/>
    <row r="51" spans="1:5" s="57" customFormat="1" ht="12.75" x14ac:dyDescent="0.2">
      <c r="D51" s="67"/>
      <c r="E51" s="67"/>
    </row>
    <row r="52" spans="1:5" s="57" customFormat="1" ht="12.75" x14ac:dyDescent="0.2">
      <c r="D52" s="5"/>
      <c r="E52" s="5"/>
    </row>
    <row r="53" spans="1:5" s="5" customFormat="1" ht="12.75" x14ac:dyDescent="0.2">
      <c r="A53" s="4" t="s">
        <v>105</v>
      </c>
      <c r="B53" s="60"/>
    </row>
    <row r="54" spans="1:5" s="5" customFormat="1" ht="12.75" x14ac:dyDescent="0.2">
      <c r="A54" s="41" t="s">
        <v>310</v>
      </c>
    </row>
    <row r="55" spans="1:5" s="13" customFormat="1" ht="12.75" x14ac:dyDescent="0.2">
      <c r="A55" s="61" t="s">
        <v>106</v>
      </c>
      <c r="B55" s="62" t="s">
        <v>66</v>
      </c>
      <c r="C55" s="62" t="s">
        <v>67</v>
      </c>
      <c r="D55" s="62" t="s">
        <v>68</v>
      </c>
      <c r="E55" s="62" t="s">
        <v>69</v>
      </c>
    </row>
    <row r="56" spans="1:5" s="5" customFormat="1" ht="12.75" x14ac:dyDescent="0.2">
      <c r="A56" s="63" t="s">
        <v>70</v>
      </c>
      <c r="B56" s="36"/>
      <c r="C56" s="36"/>
      <c r="D56" s="36"/>
      <c r="E56" s="36"/>
    </row>
    <row r="57" spans="1:5" s="5" customFormat="1" ht="12.75" x14ac:dyDescent="0.2">
      <c r="A57" s="37" t="s">
        <v>107</v>
      </c>
      <c r="B57" s="64">
        <v>14.039408866995085</v>
      </c>
      <c r="C57" s="64">
        <v>9.1735249125810991</v>
      </c>
      <c r="D57" s="64">
        <v>12.631731912305932</v>
      </c>
      <c r="E57" s="64">
        <v>10.883115845133084</v>
      </c>
    </row>
    <row r="58" spans="1:5" s="5" customFormat="1" ht="12.75" x14ac:dyDescent="0.2">
      <c r="A58" s="37" t="s">
        <v>108</v>
      </c>
      <c r="B58" s="64">
        <v>14.726954306639062</v>
      </c>
      <c r="C58" s="64">
        <v>10.4611063738421</v>
      </c>
      <c r="D58" s="64">
        <v>0</v>
      </c>
      <c r="E58" s="64">
        <v>11.313080740666791</v>
      </c>
    </row>
    <row r="59" spans="1:5" s="5" customFormat="1" ht="12.75" x14ac:dyDescent="0.2">
      <c r="A59" s="37"/>
      <c r="B59" s="64"/>
      <c r="C59" s="64"/>
      <c r="D59" s="64"/>
      <c r="E59" s="64"/>
    </row>
    <row r="60" spans="1:5" s="5" customFormat="1" ht="12.75" x14ac:dyDescent="0.2">
      <c r="A60" s="39" t="s">
        <v>73</v>
      </c>
      <c r="B60" s="40"/>
      <c r="C60" s="40"/>
      <c r="D60" s="40"/>
      <c r="E60" s="40"/>
    </row>
    <row r="61" spans="1:5" s="5" customFormat="1" ht="12.75" x14ac:dyDescent="0.2">
      <c r="A61" s="37" t="s">
        <v>109</v>
      </c>
      <c r="B61" s="65">
        <v>16.879083649270001</v>
      </c>
      <c r="C61" s="65">
        <v>8.3574742059576721</v>
      </c>
      <c r="D61" s="65">
        <v>13.276332510258037</v>
      </c>
      <c r="E61" s="64">
        <v>10.967631380631882</v>
      </c>
    </row>
    <row r="62" spans="1:5" s="30" customFormat="1" x14ac:dyDescent="0.2">
      <c r="A62" s="66"/>
      <c r="B62" s="67"/>
      <c r="C62" s="67"/>
      <c r="D62" s="2"/>
      <c r="E62" s="2"/>
    </row>
    <row r="63" spans="1:5" s="5" customFormat="1" x14ac:dyDescent="0.2">
      <c r="D63" s="2"/>
      <c r="E63" s="2"/>
    </row>
    <row r="64" spans="1:5" s="5" customFormat="1" x14ac:dyDescent="0.2">
      <c r="A64" s="41" t="s">
        <v>75</v>
      </c>
      <c r="D64" s="2"/>
      <c r="E64" s="2"/>
    </row>
    <row r="65" spans="1:5" s="5" customFormat="1" x14ac:dyDescent="0.2">
      <c r="A65" s="5" t="s">
        <v>76</v>
      </c>
      <c r="D65" s="2"/>
      <c r="E65" s="2"/>
    </row>
    <row r="66" spans="1:5" s="5" customFormat="1" x14ac:dyDescent="0.2">
      <c r="A66" s="5" t="s">
        <v>311</v>
      </c>
      <c r="D66" s="2"/>
      <c r="E66" s="2"/>
    </row>
    <row r="67" spans="1:5" s="5" customFormat="1" x14ac:dyDescent="0.2">
      <c r="A67" s="5" t="s">
        <v>77</v>
      </c>
      <c r="D67" s="2"/>
      <c r="E67" s="2"/>
    </row>
    <row r="68" spans="1:5" s="5" customFormat="1" x14ac:dyDescent="0.2">
      <c r="A68" s="5" t="s">
        <v>78</v>
      </c>
      <c r="D68" s="2"/>
      <c r="E68" s="2"/>
    </row>
    <row r="69" spans="1:5" s="5" customFormat="1" x14ac:dyDescent="0.2">
      <c r="D69" s="2"/>
      <c r="E69" s="2"/>
    </row>
  </sheetData>
  <mergeCells count="3">
    <mergeCell ref="C4:D4"/>
    <mergeCell ref="F4:H4"/>
    <mergeCell ref="B9:C9"/>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3"/>
  <sheetViews>
    <sheetView workbookViewId="0"/>
  </sheetViews>
  <sheetFormatPr defaultRowHeight="14.25" x14ac:dyDescent="0.2"/>
  <cols>
    <col min="1" max="1" width="60.42578125" style="2" customWidth="1"/>
    <col min="2" max="2" width="25.42578125" style="2" customWidth="1"/>
    <col min="3" max="3" width="22.28515625" style="2" customWidth="1"/>
    <col min="4" max="4" width="18.42578125" style="2" customWidth="1"/>
    <col min="5" max="5" width="14" style="2" customWidth="1"/>
    <col min="6" max="6" width="22.7109375" style="2" customWidth="1"/>
    <col min="7" max="7" width="21.42578125" style="2" customWidth="1"/>
    <col min="8" max="16384" width="9.140625" style="2"/>
  </cols>
  <sheetData>
    <row r="1" spans="1:7" s="68" customFormat="1" ht="19.5" x14ac:dyDescent="0.25">
      <c r="A1" s="1" t="s">
        <v>110</v>
      </c>
    </row>
    <row r="4" spans="1:7" s="5" customFormat="1" ht="13.5" thickBot="1" x14ac:dyDescent="0.25">
      <c r="A4" s="4" t="s">
        <v>1</v>
      </c>
    </row>
    <row r="5" spans="1:7" s="5" customFormat="1" ht="27" thickTop="1" thickBot="1" x14ac:dyDescent="0.25">
      <c r="A5" s="6" t="s">
        <v>2</v>
      </c>
      <c r="B5" s="6" t="s">
        <v>3</v>
      </c>
      <c r="C5" s="191" t="s">
        <v>4</v>
      </c>
      <c r="D5" s="191"/>
      <c r="E5" s="6" t="s">
        <v>5</v>
      </c>
      <c r="F5" s="191" t="s">
        <v>6</v>
      </c>
      <c r="G5" s="191"/>
    </row>
    <row r="6" spans="1:7" s="5" customFormat="1" ht="69" customHeight="1" thickTop="1" thickBot="1" x14ac:dyDescent="0.25">
      <c r="A6" s="7" t="s">
        <v>111</v>
      </c>
      <c r="B6" s="7" t="s">
        <v>7</v>
      </c>
      <c r="C6" s="7" t="s">
        <v>8</v>
      </c>
      <c r="D6" s="8" t="s">
        <v>84</v>
      </c>
      <c r="E6" s="7" t="s">
        <v>112</v>
      </c>
      <c r="F6" s="7" t="s">
        <v>355</v>
      </c>
      <c r="G6" s="7" t="s">
        <v>114</v>
      </c>
    </row>
    <row r="7" spans="1:7" s="5" customFormat="1" ht="13.5" thickTop="1" x14ac:dyDescent="0.2"/>
    <row r="8" spans="1:7" s="5" customFormat="1" ht="12.75" x14ac:dyDescent="0.2"/>
    <row r="9" spans="1:7" s="5" customFormat="1" ht="13.5" thickBot="1" x14ac:dyDescent="0.25">
      <c r="A9" s="4" t="s">
        <v>115</v>
      </c>
    </row>
    <row r="10" spans="1:7" s="5" customFormat="1" ht="88.5" customHeight="1" thickTop="1" thickBot="1" x14ac:dyDescent="0.25">
      <c r="A10" s="69" t="s">
        <v>15</v>
      </c>
      <c r="B10" s="192" t="s">
        <v>116</v>
      </c>
      <c r="C10" s="193"/>
    </row>
    <row r="11" spans="1:7" s="5" customFormat="1" ht="13.5" thickTop="1" x14ac:dyDescent="0.2"/>
    <row r="12" spans="1:7" s="5" customFormat="1" ht="12.75" x14ac:dyDescent="0.2"/>
    <row r="13" spans="1:7" s="5" customFormat="1" ht="13.5" thickBot="1" x14ac:dyDescent="0.25">
      <c r="A13" s="4" t="s">
        <v>17</v>
      </c>
    </row>
    <row r="14" spans="1:7" s="13" customFormat="1" ht="13.5" thickTop="1" x14ac:dyDescent="0.2">
      <c r="A14" s="70" t="s">
        <v>18</v>
      </c>
      <c r="B14" s="71" t="s">
        <v>19</v>
      </c>
    </row>
    <row r="15" spans="1:7" s="5" customFormat="1" ht="12.75" x14ac:dyDescent="0.2">
      <c r="A15" s="72" t="s">
        <v>316</v>
      </c>
      <c r="B15" s="73" t="s">
        <v>276</v>
      </c>
    </row>
    <row r="16" spans="1:7" s="5" customFormat="1" ht="13.5" thickBot="1" x14ac:dyDescent="0.25">
      <c r="A16" s="74"/>
      <c r="B16" s="75" t="s">
        <v>277</v>
      </c>
    </row>
    <row r="17" spans="1:2" s="5" customFormat="1" ht="13.5" thickTop="1" x14ac:dyDescent="0.2"/>
    <row r="18" spans="1:2" s="5" customFormat="1" ht="12.75" x14ac:dyDescent="0.2"/>
    <row r="19" spans="1:2" s="5" customFormat="1" ht="13.5" thickBot="1" x14ac:dyDescent="0.25">
      <c r="A19" s="4" t="s">
        <v>20</v>
      </c>
    </row>
    <row r="20" spans="1:2" s="13" customFormat="1" ht="13.5" thickTop="1" x14ac:dyDescent="0.2">
      <c r="A20" s="18" t="s">
        <v>21</v>
      </c>
      <c r="B20" s="19" t="s">
        <v>22</v>
      </c>
    </row>
    <row r="21" spans="1:2" s="5" customFormat="1" ht="12.75" x14ac:dyDescent="0.2">
      <c r="A21" s="76" t="s">
        <v>23</v>
      </c>
      <c r="B21" s="77">
        <v>22.160086947352138</v>
      </c>
    </row>
    <row r="22" spans="1:2" s="5" customFormat="1" ht="12.75" x14ac:dyDescent="0.2">
      <c r="A22" s="76" t="s">
        <v>32</v>
      </c>
      <c r="B22" s="77">
        <v>21.661063551023947</v>
      </c>
    </row>
    <row r="23" spans="1:2" s="5" customFormat="1" ht="12.75" x14ac:dyDescent="0.2">
      <c r="A23" s="76" t="s">
        <v>117</v>
      </c>
      <c r="B23" s="77">
        <v>10.637510295210708</v>
      </c>
    </row>
    <row r="24" spans="1:2" s="5" customFormat="1" ht="12.75" x14ac:dyDescent="0.2">
      <c r="A24" s="76" t="s">
        <v>51</v>
      </c>
      <c r="B24" s="77">
        <v>9.6835478731478659</v>
      </c>
    </row>
    <row r="25" spans="1:2" s="5" customFormat="1" ht="12.75" x14ac:dyDescent="0.2">
      <c r="A25" s="76" t="s">
        <v>26</v>
      </c>
      <c r="B25" s="77">
        <v>7.3631568044792868</v>
      </c>
    </row>
    <row r="26" spans="1:2" s="5" customFormat="1" ht="12.75" x14ac:dyDescent="0.2">
      <c r="A26" s="76" t="s">
        <v>41</v>
      </c>
      <c r="B26" s="77">
        <v>5.6907982128656895</v>
      </c>
    </row>
    <row r="27" spans="1:2" s="5" customFormat="1" ht="12.75" x14ac:dyDescent="0.2">
      <c r="A27" s="76" t="s">
        <v>81</v>
      </c>
      <c r="B27" s="77">
        <v>2.659415111089094</v>
      </c>
    </row>
    <row r="28" spans="1:2" s="5" customFormat="1" ht="12.75" x14ac:dyDescent="0.2">
      <c r="A28" s="76" t="s">
        <v>63</v>
      </c>
      <c r="B28" s="77">
        <v>2.4690275658010399</v>
      </c>
    </row>
    <row r="29" spans="1:2" s="5" customFormat="1" ht="12.75" x14ac:dyDescent="0.2">
      <c r="A29" s="76" t="s">
        <v>97</v>
      </c>
      <c r="B29" s="77">
        <v>2.2925854268795027</v>
      </c>
    </row>
    <row r="30" spans="1:2" s="5" customFormat="1" ht="12.75" x14ac:dyDescent="0.2">
      <c r="A30" s="76" t="s">
        <v>278</v>
      </c>
      <c r="B30" s="77">
        <v>2.1370929830423089</v>
      </c>
    </row>
    <row r="31" spans="1:2" s="5" customFormat="1" ht="12.75" x14ac:dyDescent="0.2">
      <c r="A31" s="76" t="s">
        <v>54</v>
      </c>
      <c r="B31" s="77">
        <v>2.027548534909128</v>
      </c>
    </row>
    <row r="32" spans="1:2" s="5" customFormat="1" ht="12.75" x14ac:dyDescent="0.2">
      <c r="A32" s="76" t="s">
        <v>122</v>
      </c>
      <c r="B32" s="77">
        <v>1.7668429468655575</v>
      </c>
    </row>
    <row r="33" spans="1:2" s="5" customFormat="1" ht="12.75" x14ac:dyDescent="0.2">
      <c r="A33" s="76" t="s">
        <v>119</v>
      </c>
      <c r="B33" s="77">
        <v>1.6838593404613653</v>
      </c>
    </row>
    <row r="34" spans="1:2" s="5" customFormat="1" ht="12.75" x14ac:dyDescent="0.2">
      <c r="A34" s="76" t="s">
        <v>121</v>
      </c>
      <c r="B34" s="77">
        <v>1.6561125483374417</v>
      </c>
    </row>
    <row r="35" spans="1:2" s="5" customFormat="1" ht="12.75" x14ac:dyDescent="0.2">
      <c r="A35" s="76" t="s">
        <v>118</v>
      </c>
      <c r="B35" s="77">
        <v>1.6143470431212503</v>
      </c>
    </row>
    <row r="36" spans="1:2" s="5" customFormat="1" ht="12.75" x14ac:dyDescent="0.2">
      <c r="A36" s="76" t="s">
        <v>29</v>
      </c>
      <c r="B36" s="77">
        <v>0.97280625770071461</v>
      </c>
    </row>
    <row r="37" spans="1:2" s="5" customFormat="1" ht="12.75" x14ac:dyDescent="0.2">
      <c r="A37" s="76" t="s">
        <v>299</v>
      </c>
      <c r="B37" s="77">
        <v>0.87285886210425856</v>
      </c>
    </row>
    <row r="38" spans="1:2" s="5" customFormat="1" ht="12.75" x14ac:dyDescent="0.2">
      <c r="A38" s="76" t="s">
        <v>279</v>
      </c>
      <c r="B38" s="77">
        <v>0.81729809966721856</v>
      </c>
    </row>
    <row r="39" spans="1:2" s="5" customFormat="1" ht="12.75" x14ac:dyDescent="0.2">
      <c r="A39" s="76" t="s">
        <v>92</v>
      </c>
      <c r="B39" s="77">
        <v>0.35770287899721315</v>
      </c>
    </row>
    <row r="40" spans="1:2" s="5" customFormat="1" ht="12.75" x14ac:dyDescent="0.2">
      <c r="A40" s="78" t="s">
        <v>287</v>
      </c>
      <c r="B40" s="79">
        <v>98.523661283055716</v>
      </c>
    </row>
    <row r="41" spans="1:2" s="5" customFormat="1" ht="12.75" x14ac:dyDescent="0.2">
      <c r="A41" s="76" t="s">
        <v>233</v>
      </c>
      <c r="B41" s="77">
        <v>1.4763387169442823</v>
      </c>
    </row>
    <row r="42" spans="1:2" s="5" customFormat="1" ht="12.75" x14ac:dyDescent="0.2">
      <c r="A42" s="76" t="s">
        <v>40</v>
      </c>
      <c r="B42" s="77">
        <v>0</v>
      </c>
    </row>
    <row r="43" spans="1:2" s="5" customFormat="1" ht="13.5" thickBot="1" x14ac:dyDescent="0.25">
      <c r="A43" s="55" t="s">
        <v>42</v>
      </c>
      <c r="B43" s="56">
        <f>+B41+B40+B42</f>
        <v>100</v>
      </c>
    </row>
    <row r="44" spans="1:2" s="5" customFormat="1" ht="13.5" thickTop="1" x14ac:dyDescent="0.2"/>
    <row r="45" spans="1:2" s="5" customFormat="1" ht="12.75" x14ac:dyDescent="0.2"/>
    <row r="46" spans="1:2" s="5" customFormat="1" ht="12.75" x14ac:dyDescent="0.2"/>
    <row r="47" spans="1:2" s="5" customFormat="1" ht="12.75" x14ac:dyDescent="0.2"/>
    <row r="48" spans="1:2" s="5" customFormat="1" ht="12.75" x14ac:dyDescent="0.2">
      <c r="A48" s="4" t="s">
        <v>124</v>
      </c>
    </row>
    <row r="49" spans="1:5" s="5" customFormat="1" ht="12.75" x14ac:dyDescent="0.2">
      <c r="A49" s="41" t="s">
        <v>310</v>
      </c>
    </row>
    <row r="50" spans="1:5" s="13" customFormat="1" ht="12.75" x14ac:dyDescent="0.2">
      <c r="A50" s="61" t="s">
        <v>65</v>
      </c>
      <c r="B50" s="62" t="s">
        <v>66</v>
      </c>
      <c r="C50" s="62" t="s">
        <v>67</v>
      </c>
      <c r="D50" s="62" t="s">
        <v>68</v>
      </c>
      <c r="E50" s="62" t="s">
        <v>69</v>
      </c>
    </row>
    <row r="51" spans="1:5" s="5" customFormat="1" ht="12.75" x14ac:dyDescent="0.2">
      <c r="A51" s="63" t="s">
        <v>125</v>
      </c>
    </row>
    <row r="52" spans="1:5" s="5" customFormat="1" ht="15" x14ac:dyDescent="0.25">
      <c r="A52" s="81" t="s">
        <v>126</v>
      </c>
      <c r="B52" s="171">
        <v>26.17046818727491</v>
      </c>
      <c r="C52" s="171">
        <v>10.749125571186235</v>
      </c>
      <c r="D52" s="171">
        <v>13.56514045772348</v>
      </c>
      <c r="E52" s="171">
        <v>15.640179353771133</v>
      </c>
    </row>
    <row r="53" spans="1:5" s="5" customFormat="1" ht="12.75" x14ac:dyDescent="0.2">
      <c r="A53" s="81" t="s">
        <v>127</v>
      </c>
      <c r="B53" s="65">
        <v>27.90023201856151</v>
      </c>
      <c r="C53" s="65">
        <v>12.406797040944696</v>
      </c>
      <c r="D53" s="65">
        <v>0</v>
      </c>
      <c r="E53" s="65">
        <v>11.011454373020712</v>
      </c>
    </row>
    <row r="54" spans="1:5" s="5" customFormat="1" ht="12.75" x14ac:dyDescent="0.2"/>
    <row r="55" spans="1:5" s="5" customFormat="1" ht="12.75" x14ac:dyDescent="0.2">
      <c r="A55" s="82" t="s">
        <v>73</v>
      </c>
      <c r="B55" s="65"/>
      <c r="C55" s="65"/>
      <c r="D55" s="65"/>
      <c r="E55" s="65"/>
    </row>
    <row r="56" spans="1:5" s="5" customFormat="1" ht="12.75" x14ac:dyDescent="0.2">
      <c r="A56" s="81" t="s">
        <v>128</v>
      </c>
      <c r="B56" s="65">
        <v>27.990375623441377</v>
      </c>
      <c r="C56" s="65">
        <v>14.552245537251496</v>
      </c>
      <c r="D56" s="65">
        <v>17.130535986176621</v>
      </c>
      <c r="E56" s="65">
        <v>19.260161622059325</v>
      </c>
    </row>
    <row r="57" spans="1:5" s="5" customFormat="1" ht="12.75" x14ac:dyDescent="0.2"/>
    <row r="58" spans="1:5" s="5" customFormat="1" ht="12.75" x14ac:dyDescent="0.2"/>
    <row r="59" spans="1:5" s="5" customFormat="1" ht="12.75" x14ac:dyDescent="0.2">
      <c r="A59" s="41" t="s">
        <v>75</v>
      </c>
    </row>
    <row r="60" spans="1:5" s="5" customFormat="1" ht="12.75" x14ac:dyDescent="0.2">
      <c r="A60" s="5" t="s">
        <v>76</v>
      </c>
    </row>
    <row r="61" spans="1:5" s="5" customFormat="1" ht="12.75" x14ac:dyDescent="0.2">
      <c r="A61" s="5" t="s">
        <v>311</v>
      </c>
    </row>
    <row r="62" spans="1:5" s="5" customFormat="1" ht="12.75" x14ac:dyDescent="0.2">
      <c r="A62" s="5" t="s">
        <v>77</v>
      </c>
    </row>
    <row r="63" spans="1:5" s="5" customFormat="1" ht="12.75" x14ac:dyDescent="0.2">
      <c r="A63" s="5" t="s">
        <v>78</v>
      </c>
    </row>
  </sheetData>
  <mergeCells count="3">
    <mergeCell ref="C5:D5"/>
    <mergeCell ref="F5:G5"/>
    <mergeCell ref="B10:C10"/>
  </mergeCells>
  <pageMargins left="0.7" right="0.7" top="0.75" bottom="0.75" header="0.3" footer="0.3"/>
  <pageSetup scale="5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4"/>
  <sheetViews>
    <sheetView workbookViewId="0">
      <selection activeCell="D45" sqref="D45"/>
    </sheetView>
  </sheetViews>
  <sheetFormatPr defaultRowHeight="14.25" x14ac:dyDescent="0.2"/>
  <cols>
    <col min="1" max="1" width="40.42578125" style="2" customWidth="1"/>
    <col min="2" max="2" width="25.42578125" style="2" customWidth="1"/>
    <col min="3" max="3" width="28.28515625" style="2" customWidth="1"/>
    <col min="4" max="4" width="38.42578125" style="2" customWidth="1"/>
    <col min="5" max="5" width="12.7109375" style="2" customWidth="1"/>
    <col min="6" max="6" width="15.5703125" style="2" customWidth="1"/>
    <col min="7" max="7" width="21.140625" style="2" customWidth="1"/>
    <col min="8" max="16384" width="9.140625" style="2"/>
  </cols>
  <sheetData>
    <row r="1" spans="1:7" ht="19.5" x14ac:dyDescent="0.25">
      <c r="A1" s="1" t="s">
        <v>129</v>
      </c>
    </row>
    <row r="3" spans="1:7" s="5" customFormat="1" ht="12.75" x14ac:dyDescent="0.2"/>
    <row r="4" spans="1:7" s="5" customFormat="1" ht="13.5" thickBot="1" x14ac:dyDescent="0.25">
      <c r="A4" s="4" t="s">
        <v>1</v>
      </c>
    </row>
    <row r="5" spans="1:7" s="5" customFormat="1" ht="27" customHeight="1" thickTop="1" thickBot="1" x14ac:dyDescent="0.25">
      <c r="A5" s="6" t="s">
        <v>2</v>
      </c>
      <c r="B5" s="6" t="s">
        <v>3</v>
      </c>
      <c r="C5" s="191" t="s">
        <v>4</v>
      </c>
      <c r="D5" s="191"/>
      <c r="E5" s="6" t="s">
        <v>5</v>
      </c>
      <c r="F5" s="191" t="s">
        <v>6</v>
      </c>
      <c r="G5" s="191"/>
    </row>
    <row r="6" spans="1:7" s="85" customFormat="1" ht="72.75" customHeight="1" thickTop="1" thickBot="1" x14ac:dyDescent="0.25">
      <c r="A6" s="84" t="s">
        <v>130</v>
      </c>
      <c r="B6" s="7" t="s">
        <v>7</v>
      </c>
      <c r="C6" s="7" t="s">
        <v>8</v>
      </c>
      <c r="D6" s="7" t="s">
        <v>131</v>
      </c>
      <c r="E6" s="7" t="s">
        <v>132</v>
      </c>
      <c r="F6" s="7" t="s">
        <v>133</v>
      </c>
      <c r="G6" s="7" t="s">
        <v>134</v>
      </c>
    </row>
    <row r="7" spans="1:7" s="5" customFormat="1" ht="13.5" thickTop="1" x14ac:dyDescent="0.2"/>
    <row r="8" spans="1:7" s="5" customFormat="1" ht="12.75" x14ac:dyDescent="0.2"/>
    <row r="9" spans="1:7" s="5" customFormat="1" ht="13.5" thickBot="1" x14ac:dyDescent="0.25">
      <c r="A9" s="4" t="s">
        <v>115</v>
      </c>
    </row>
    <row r="10" spans="1:7" s="5" customFormat="1" ht="75.75" customHeight="1" thickTop="1" thickBot="1" x14ac:dyDescent="0.25">
      <c r="A10" s="69" t="s">
        <v>15</v>
      </c>
      <c r="B10" s="192" t="s">
        <v>135</v>
      </c>
      <c r="C10" s="193"/>
    </row>
    <row r="11" spans="1:7" s="5" customFormat="1" ht="13.5" thickTop="1" x14ac:dyDescent="0.2"/>
    <row r="12" spans="1:7" s="5" customFormat="1" ht="12.75" x14ac:dyDescent="0.2"/>
    <row r="13" spans="1:7" s="5" customFormat="1" ht="13.5" thickBot="1" x14ac:dyDescent="0.25">
      <c r="A13" s="4" t="s">
        <v>17</v>
      </c>
    </row>
    <row r="14" spans="1:7" s="13" customFormat="1" ht="13.5" thickTop="1" x14ac:dyDescent="0.2">
      <c r="A14" s="70" t="s">
        <v>18</v>
      </c>
      <c r="B14" s="71" t="s">
        <v>19</v>
      </c>
    </row>
    <row r="15" spans="1:7" s="5" customFormat="1" ht="12.75" x14ac:dyDescent="0.2">
      <c r="A15" s="86" t="s">
        <v>317</v>
      </c>
      <c r="B15" s="87" t="s">
        <v>293</v>
      </c>
    </row>
    <row r="16" spans="1:7" s="5" customFormat="1" ht="13.5" thickBot="1" x14ac:dyDescent="0.25">
      <c r="A16" s="88"/>
      <c r="B16" s="89" t="s">
        <v>318</v>
      </c>
    </row>
    <row r="17" spans="1:7" s="5" customFormat="1" ht="13.5" thickTop="1" x14ac:dyDescent="0.2"/>
    <row r="18" spans="1:7" s="5" customFormat="1" ht="12.75" x14ac:dyDescent="0.2"/>
    <row r="19" spans="1:7" s="5" customFormat="1" ht="13.5" thickBot="1" x14ac:dyDescent="0.25">
      <c r="A19" s="4" t="s">
        <v>20</v>
      </c>
    </row>
    <row r="20" spans="1:7" s="13" customFormat="1" ht="23.25" customHeight="1" thickTop="1" x14ac:dyDescent="0.2">
      <c r="A20" s="18" t="s">
        <v>21</v>
      </c>
      <c r="B20" s="19" t="s">
        <v>22</v>
      </c>
      <c r="D20" s="18" t="s">
        <v>21</v>
      </c>
      <c r="E20" s="19" t="s">
        <v>22</v>
      </c>
    </row>
    <row r="21" spans="1:7" s="5" customFormat="1" ht="12.75" x14ac:dyDescent="0.2">
      <c r="A21" s="20" t="s">
        <v>23</v>
      </c>
      <c r="B21" s="21">
        <v>9.1631573626268104</v>
      </c>
      <c r="D21" s="20" t="s">
        <v>48</v>
      </c>
      <c r="E21" s="21">
        <v>1.0506840584570454</v>
      </c>
    </row>
    <row r="22" spans="1:7" s="5" customFormat="1" ht="12.75" x14ac:dyDescent="0.2">
      <c r="A22" s="20" t="s">
        <v>25</v>
      </c>
      <c r="B22" s="21">
        <v>7.4382226647468697</v>
      </c>
      <c r="D22" s="20" t="s">
        <v>62</v>
      </c>
      <c r="E22" s="21">
        <v>0.99935204764472585</v>
      </c>
    </row>
    <row r="23" spans="1:7" s="5" customFormat="1" ht="12.75" x14ac:dyDescent="0.2">
      <c r="A23" s="20" t="s">
        <v>29</v>
      </c>
      <c r="B23" s="21">
        <v>7.0287581549759715</v>
      </c>
      <c r="D23" s="76" t="s">
        <v>137</v>
      </c>
      <c r="E23" s="77">
        <v>0.96296384207393004</v>
      </c>
    </row>
    <row r="24" spans="1:7" s="5" customFormat="1" ht="12.75" x14ac:dyDescent="0.2">
      <c r="A24" s="20" t="s">
        <v>27</v>
      </c>
      <c r="B24" s="21">
        <v>6.1892989849549673</v>
      </c>
      <c r="D24" s="20" t="s">
        <v>56</v>
      </c>
      <c r="E24" s="21">
        <v>0.93327792386549768</v>
      </c>
    </row>
    <row r="25" spans="1:7" s="5" customFormat="1" ht="12.75" x14ac:dyDescent="0.2">
      <c r="A25" s="20" t="s">
        <v>31</v>
      </c>
      <c r="B25" s="21">
        <v>5.0649229385834094</v>
      </c>
      <c r="D25" s="20" t="s">
        <v>138</v>
      </c>
      <c r="E25" s="21">
        <v>0.91873219548176643</v>
      </c>
    </row>
    <row r="26" spans="1:7" s="5" customFormat="1" ht="12.75" x14ac:dyDescent="0.2">
      <c r="A26" s="20" t="s">
        <v>32</v>
      </c>
      <c r="B26" s="21">
        <v>5.0204869458709114</v>
      </c>
      <c r="D26" s="76" t="s">
        <v>145</v>
      </c>
      <c r="E26" s="77">
        <v>0.91389954242816762</v>
      </c>
    </row>
    <row r="27" spans="1:7" s="5" customFormat="1" ht="12.75" x14ac:dyDescent="0.2">
      <c r="A27" s="20" t="s">
        <v>44</v>
      </c>
      <c r="B27" s="21">
        <v>3.8068355295251282</v>
      </c>
      <c r="D27" s="76" t="s">
        <v>294</v>
      </c>
      <c r="E27" s="77">
        <v>0.90548817842301588</v>
      </c>
    </row>
    <row r="28" spans="1:7" s="5" customFormat="1" ht="12.75" x14ac:dyDescent="0.2">
      <c r="A28" s="20" t="s">
        <v>43</v>
      </c>
      <c r="B28" s="21">
        <v>3.4481218383541732</v>
      </c>
      <c r="D28" s="20" t="s">
        <v>136</v>
      </c>
      <c r="E28" s="21">
        <v>0.86210841630652757</v>
      </c>
    </row>
    <row r="29" spans="1:7" s="5" customFormat="1" ht="12.75" x14ac:dyDescent="0.2">
      <c r="A29" s="20" t="s">
        <v>117</v>
      </c>
      <c r="B29" s="21">
        <v>3.1197880460470691</v>
      </c>
      <c r="D29" s="20" t="s">
        <v>139</v>
      </c>
      <c r="E29" s="21">
        <v>0.85669324411769276</v>
      </c>
    </row>
    <row r="30" spans="1:7" s="5" customFormat="1" ht="12.75" x14ac:dyDescent="0.2">
      <c r="A30" s="20" t="s">
        <v>37</v>
      </c>
      <c r="B30" s="21">
        <v>2.4900715916282596</v>
      </c>
      <c r="D30" s="20" t="s">
        <v>143</v>
      </c>
      <c r="E30" s="21">
        <v>0.79968731115897351</v>
      </c>
    </row>
    <row r="31" spans="1:7" s="5" customFormat="1" ht="12.75" x14ac:dyDescent="0.2">
      <c r="A31" s="20" t="s">
        <v>26</v>
      </c>
      <c r="B31" s="21">
        <v>2.4164220652452437</v>
      </c>
      <c r="D31" s="20" t="s">
        <v>140</v>
      </c>
      <c r="E31" s="21">
        <v>0.79621740788188378</v>
      </c>
    </row>
    <row r="32" spans="1:7" s="5" customFormat="1" ht="12.75" x14ac:dyDescent="0.2">
      <c r="A32" s="20" t="s">
        <v>51</v>
      </c>
      <c r="B32" s="21">
        <v>2.3820176093491128</v>
      </c>
      <c r="D32" s="76" t="s">
        <v>141</v>
      </c>
      <c r="E32" s="77">
        <v>0.7563009144281887</v>
      </c>
      <c r="G32" s="5">
        <f>27+24</f>
        <v>51</v>
      </c>
    </row>
    <row r="33" spans="1:5" s="5" customFormat="1" ht="12.75" x14ac:dyDescent="0.2">
      <c r="A33" s="20" t="s">
        <v>55</v>
      </c>
      <c r="B33" s="21">
        <v>2.2269666732390045</v>
      </c>
      <c r="D33" s="76" t="s">
        <v>153</v>
      </c>
      <c r="E33" s="77">
        <v>0.71758395923930784</v>
      </c>
    </row>
    <row r="34" spans="1:5" s="5" customFormat="1" ht="12.75" x14ac:dyDescent="0.2">
      <c r="A34" s="20" t="s">
        <v>144</v>
      </c>
      <c r="B34" s="21">
        <v>2.1774697967411076</v>
      </c>
      <c r="D34" s="20" t="s">
        <v>30</v>
      </c>
      <c r="E34" s="21">
        <v>0.70316959621864794</v>
      </c>
    </row>
    <row r="35" spans="1:5" s="5" customFormat="1" ht="12.75" x14ac:dyDescent="0.2">
      <c r="A35" s="20" t="s">
        <v>41</v>
      </c>
      <c r="B35" s="21">
        <v>2.040950665284091</v>
      </c>
      <c r="D35" s="20" t="s">
        <v>104</v>
      </c>
      <c r="E35" s="21">
        <v>0.68411498395898895</v>
      </c>
    </row>
    <row r="36" spans="1:5" s="5" customFormat="1" ht="12.75" x14ac:dyDescent="0.2">
      <c r="A36" s="20" t="s">
        <v>146</v>
      </c>
      <c r="B36" s="21">
        <v>1.7536984047011543</v>
      </c>
      <c r="D36" s="20" t="s">
        <v>142</v>
      </c>
      <c r="E36" s="21">
        <v>0.66908758257732892</v>
      </c>
    </row>
    <row r="37" spans="1:5" s="5" customFormat="1" ht="12.75" x14ac:dyDescent="0.2">
      <c r="A37" s="20" t="s">
        <v>58</v>
      </c>
      <c r="B37" s="21">
        <v>1.6959533757098004</v>
      </c>
      <c r="D37" s="20" t="s">
        <v>103</v>
      </c>
      <c r="E37" s="21">
        <v>0.64268579844568308</v>
      </c>
    </row>
    <row r="38" spans="1:5" s="5" customFormat="1" ht="12.75" x14ac:dyDescent="0.2">
      <c r="A38" s="20" t="s">
        <v>97</v>
      </c>
      <c r="B38" s="21">
        <v>1.4370441874016766</v>
      </c>
      <c r="D38" s="20" t="s">
        <v>151</v>
      </c>
      <c r="E38" s="21">
        <v>0.54669885264908058</v>
      </c>
    </row>
    <row r="39" spans="1:5" s="5" customFormat="1" ht="12.75" x14ac:dyDescent="0.2">
      <c r="A39" s="20" t="s">
        <v>152</v>
      </c>
      <c r="B39" s="21">
        <v>1.4049883849665206</v>
      </c>
      <c r="D39" s="20" t="s">
        <v>149</v>
      </c>
      <c r="E39" s="21">
        <v>0.50871037810995967</v>
      </c>
    </row>
    <row r="40" spans="1:5" s="5" customFormat="1" ht="12.75" x14ac:dyDescent="0.2">
      <c r="A40" s="20" t="s">
        <v>102</v>
      </c>
      <c r="B40" s="21">
        <v>1.4006546549080217</v>
      </c>
      <c r="D40" s="76" t="s">
        <v>147</v>
      </c>
      <c r="E40" s="77">
        <v>0.50381535968197344</v>
      </c>
    </row>
    <row r="41" spans="1:5" s="5" customFormat="1" ht="12.75" x14ac:dyDescent="0.2">
      <c r="A41" s="20" t="s">
        <v>150</v>
      </c>
      <c r="B41" s="21">
        <v>1.3548943931819353</v>
      </c>
      <c r="D41" s="20" t="s">
        <v>63</v>
      </c>
      <c r="E41" s="21">
        <v>0.42899416041418853</v>
      </c>
    </row>
    <row r="42" spans="1:5" s="5" customFormat="1" ht="12.75" x14ac:dyDescent="0.2">
      <c r="A42" s="20" t="s">
        <v>156</v>
      </c>
      <c r="B42" s="21">
        <v>1.2769655405776519</v>
      </c>
      <c r="D42" s="20" t="s">
        <v>53</v>
      </c>
      <c r="E42" s="21">
        <v>0.39546945437377884</v>
      </c>
    </row>
    <row r="43" spans="1:5" s="5" customFormat="1" ht="12.75" x14ac:dyDescent="0.2">
      <c r="A43" s="20" t="s">
        <v>100</v>
      </c>
      <c r="B43" s="21">
        <v>1.2516385639620451</v>
      </c>
      <c r="D43" s="20" t="s">
        <v>34</v>
      </c>
      <c r="E43" s="21">
        <v>0.37732909196418285</v>
      </c>
    </row>
    <row r="44" spans="1:5" s="5" customFormat="1" ht="12.75" x14ac:dyDescent="0.2">
      <c r="A44" s="20" t="s">
        <v>155</v>
      </c>
      <c r="B44" s="21">
        <v>1.2381384507914481</v>
      </c>
      <c r="D44" s="53" t="s">
        <v>154</v>
      </c>
      <c r="E44" s="21">
        <v>0.33290902232599734</v>
      </c>
    </row>
    <row r="45" spans="1:5" s="5" customFormat="1" ht="12.75" x14ac:dyDescent="0.2">
      <c r="A45" s="76" t="s">
        <v>148</v>
      </c>
      <c r="B45" s="77">
        <v>1.2022558028300485</v>
      </c>
      <c r="D45" s="78" t="s">
        <v>287</v>
      </c>
      <c r="E45" s="79">
        <v>97.472969360586944</v>
      </c>
    </row>
    <row r="46" spans="1:5" s="5" customFormat="1" ht="12.75" x14ac:dyDescent="0.2">
      <c r="A46" s="53" t="s">
        <v>59</v>
      </c>
      <c r="B46" s="77">
        <v>1.1142648941836346</v>
      </c>
      <c r="D46" s="76" t="s">
        <v>233</v>
      </c>
      <c r="E46" s="110">
        <v>2.5270306394131294</v>
      </c>
    </row>
    <row r="47" spans="1:5" s="5" customFormat="1" ht="15" thickBot="1" x14ac:dyDescent="0.25">
      <c r="A47" s="91" t="s">
        <v>157</v>
      </c>
      <c r="B47" s="77">
        <v>1.0630085179742956</v>
      </c>
      <c r="D47" s="55" t="s">
        <v>42</v>
      </c>
      <c r="E47" s="56">
        <f>+E46+E45</f>
        <v>100.00000000000007</v>
      </c>
    </row>
    <row r="48" spans="1:5" s="5" customFormat="1" ht="13.5" thickTop="1" x14ac:dyDescent="0.2"/>
    <row r="49" spans="1:5" s="5" customFormat="1" ht="12.75" x14ac:dyDescent="0.2">
      <c r="A49" s="4" t="s">
        <v>158</v>
      </c>
      <c r="B49" s="92"/>
    </row>
    <row r="50" spans="1:5" s="5" customFormat="1" ht="12.75" x14ac:dyDescent="0.2">
      <c r="A50" s="41" t="s">
        <v>310</v>
      </c>
    </row>
    <row r="51" spans="1:5" s="5" customFormat="1" ht="12.75" x14ac:dyDescent="0.2">
      <c r="A51" s="93" t="s">
        <v>65</v>
      </c>
      <c r="B51" s="62" t="s">
        <v>66</v>
      </c>
      <c r="C51" s="62" t="s">
        <v>67</v>
      </c>
      <c r="D51" s="62" t="s">
        <v>68</v>
      </c>
      <c r="E51" s="62" t="s">
        <v>69</v>
      </c>
    </row>
    <row r="52" spans="1:5" s="5" customFormat="1" ht="12.75" x14ac:dyDescent="0.2">
      <c r="A52" s="63" t="s">
        <v>70</v>
      </c>
      <c r="B52" s="80"/>
      <c r="C52" s="80"/>
      <c r="D52" s="80"/>
      <c r="E52" s="80"/>
    </row>
    <row r="53" spans="1:5" s="5" customFormat="1" ht="12.75" x14ac:dyDescent="0.2">
      <c r="A53" s="81" t="s">
        <v>159</v>
      </c>
      <c r="B53" s="65">
        <v>13.726974514256884</v>
      </c>
      <c r="C53" s="65">
        <v>7.4060968177541708</v>
      </c>
      <c r="D53" s="65">
        <v>12.181906449284652</v>
      </c>
      <c r="E53" s="65">
        <v>8.3434019019317684</v>
      </c>
    </row>
    <row r="54" spans="1:5" s="5" customFormat="1" ht="15" x14ac:dyDescent="0.25">
      <c r="A54" s="81" t="s">
        <v>160</v>
      </c>
      <c r="B54" s="65">
        <v>15.63374042903245</v>
      </c>
      <c r="C54" s="171">
        <v>8.4822013599374699</v>
      </c>
      <c r="D54" s="65">
        <v>0</v>
      </c>
      <c r="E54" s="171">
        <v>11.443776298348185</v>
      </c>
    </row>
    <row r="55" spans="1:5" s="5" customFormat="1" ht="12.75" x14ac:dyDescent="0.2"/>
    <row r="56" spans="1:5" s="5" customFormat="1" ht="12.75" x14ac:dyDescent="0.2">
      <c r="A56" s="94" t="s">
        <v>73</v>
      </c>
      <c r="B56" s="65"/>
      <c r="C56" s="65"/>
      <c r="D56" s="65"/>
      <c r="E56" s="65"/>
    </row>
    <row r="57" spans="1:5" s="5" customFormat="1" ht="15" x14ac:dyDescent="0.25">
      <c r="A57" s="81" t="s">
        <v>161</v>
      </c>
      <c r="B57" s="65">
        <v>14.879189164731077</v>
      </c>
      <c r="C57" s="171">
        <v>7.7397267869741437</v>
      </c>
      <c r="D57" s="65">
        <v>12.504744081686137</v>
      </c>
      <c r="E57" s="171">
        <v>8.7882700407904792</v>
      </c>
    </row>
    <row r="58" spans="1:5" s="5" customFormat="1" ht="12.75" x14ac:dyDescent="0.2"/>
    <row r="59" spans="1:5" s="5" customFormat="1" ht="12.75" x14ac:dyDescent="0.2"/>
    <row r="60" spans="1:5" s="5" customFormat="1" ht="12.75" x14ac:dyDescent="0.2">
      <c r="A60" s="41" t="s">
        <v>75</v>
      </c>
    </row>
    <row r="61" spans="1:5" s="5" customFormat="1" ht="12.75" x14ac:dyDescent="0.2">
      <c r="A61" s="5" t="s">
        <v>76</v>
      </c>
    </row>
    <row r="62" spans="1:5" s="5" customFormat="1" ht="12.75" x14ac:dyDescent="0.2">
      <c r="A62" s="5" t="s">
        <v>311</v>
      </c>
    </row>
    <row r="63" spans="1:5" s="5" customFormat="1" ht="12.75" x14ac:dyDescent="0.2">
      <c r="A63" s="5" t="s">
        <v>77</v>
      </c>
    </row>
    <row r="64" spans="1:5" s="5" customFormat="1" ht="12.75" x14ac:dyDescent="0.2">
      <c r="A64" s="5" t="s">
        <v>78</v>
      </c>
    </row>
  </sheetData>
  <mergeCells count="3">
    <mergeCell ref="C5:D5"/>
    <mergeCell ref="F5:G5"/>
    <mergeCell ref="B10:C1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2"/>
  <sheetViews>
    <sheetView workbookViewId="0"/>
  </sheetViews>
  <sheetFormatPr defaultRowHeight="14.25" x14ac:dyDescent="0.2"/>
  <cols>
    <col min="1" max="1" width="43.140625" style="2" customWidth="1"/>
    <col min="2" max="2" width="23.28515625" style="178" customWidth="1"/>
    <col min="3" max="3" width="16.5703125" style="2" customWidth="1"/>
    <col min="4" max="4" width="31.7109375" style="2" customWidth="1"/>
    <col min="5" max="5" width="19.28515625" style="2" customWidth="1"/>
    <col min="6" max="6" width="19.42578125" style="2" customWidth="1"/>
    <col min="7" max="7" width="19.28515625" style="2" customWidth="1"/>
    <col min="8" max="8" width="19.140625" style="2" customWidth="1"/>
    <col min="9" max="16384" width="9.140625" style="2"/>
  </cols>
  <sheetData>
    <row r="1" spans="1:8" ht="19.5" x14ac:dyDescent="0.25">
      <c r="A1" s="1" t="s">
        <v>162</v>
      </c>
    </row>
    <row r="3" spans="1:8" s="5" customFormat="1" ht="13.5" thickBot="1" x14ac:dyDescent="0.25">
      <c r="A3" s="4" t="s">
        <v>1</v>
      </c>
      <c r="B3" s="179"/>
    </row>
    <row r="4" spans="1:8" s="5" customFormat="1" ht="27" customHeight="1" thickTop="1" thickBot="1" x14ac:dyDescent="0.25">
      <c r="A4" s="6" t="s">
        <v>2</v>
      </c>
      <c r="B4" s="180" t="s">
        <v>3</v>
      </c>
      <c r="C4" s="191" t="s">
        <v>4</v>
      </c>
      <c r="D4" s="191"/>
      <c r="E4" s="6" t="s">
        <v>5</v>
      </c>
      <c r="F4" s="191" t="s">
        <v>6</v>
      </c>
      <c r="G4" s="191"/>
      <c r="H4" s="191"/>
    </row>
    <row r="5" spans="1:8" s="5" customFormat="1" ht="61.5" customHeight="1" thickTop="1" thickBot="1" x14ac:dyDescent="0.25">
      <c r="A5" s="181" t="s">
        <v>346</v>
      </c>
      <c r="B5" s="181" t="s">
        <v>354</v>
      </c>
      <c r="C5" s="7" t="s">
        <v>8</v>
      </c>
      <c r="D5" s="8" t="s">
        <v>9</v>
      </c>
      <c r="E5" s="7" t="s">
        <v>163</v>
      </c>
      <c r="F5" s="7" t="s">
        <v>164</v>
      </c>
      <c r="G5" s="7" t="s">
        <v>165</v>
      </c>
      <c r="H5" s="7" t="s">
        <v>166</v>
      </c>
    </row>
    <row r="6" spans="1:8" s="5" customFormat="1" ht="13.5" thickTop="1" x14ac:dyDescent="0.2">
      <c r="B6" s="179"/>
    </row>
    <row r="7" spans="1:8" s="5" customFormat="1" ht="12.75" x14ac:dyDescent="0.2">
      <c r="B7" s="179"/>
    </row>
    <row r="8" spans="1:8" s="5" customFormat="1" ht="13.5" thickBot="1" x14ac:dyDescent="0.25">
      <c r="A8" s="4" t="s">
        <v>115</v>
      </c>
      <c r="B8" s="179"/>
    </row>
    <row r="9" spans="1:8" s="5" customFormat="1" ht="60" customHeight="1" thickTop="1" thickBot="1" x14ac:dyDescent="0.25">
      <c r="A9" s="95" t="s">
        <v>15</v>
      </c>
      <c r="B9" s="192" t="s">
        <v>167</v>
      </c>
      <c r="C9" s="193"/>
    </row>
    <row r="10" spans="1:8" s="5" customFormat="1" ht="13.5" thickTop="1" x14ac:dyDescent="0.2">
      <c r="B10" s="179"/>
    </row>
    <row r="11" spans="1:8" s="5" customFormat="1" ht="12.75" x14ac:dyDescent="0.2">
      <c r="B11" s="179"/>
    </row>
    <row r="12" spans="1:8" s="5" customFormat="1" ht="12.75" x14ac:dyDescent="0.2">
      <c r="A12" s="4" t="s">
        <v>17</v>
      </c>
      <c r="B12" s="179"/>
    </row>
    <row r="13" spans="1:8" s="13" customFormat="1" ht="12.75" x14ac:dyDescent="0.2">
      <c r="A13" s="96" t="s">
        <v>18</v>
      </c>
      <c r="B13" s="182" t="s">
        <v>19</v>
      </c>
    </row>
    <row r="14" spans="1:8" s="5" customFormat="1" ht="12.75" x14ac:dyDescent="0.2">
      <c r="A14" s="97" t="s">
        <v>319</v>
      </c>
      <c r="B14" s="183" t="s">
        <v>296</v>
      </c>
    </row>
    <row r="15" spans="1:8" s="5" customFormat="1" ht="12.75" x14ac:dyDescent="0.2">
      <c r="A15" s="98"/>
      <c r="B15" s="183" t="s">
        <v>295</v>
      </c>
    </row>
    <row r="16" spans="1:8" s="5" customFormat="1" ht="12.75" x14ac:dyDescent="0.2">
      <c r="A16" s="30"/>
      <c r="B16" s="184"/>
    </row>
    <row r="17" spans="1:5" s="5" customFormat="1" ht="12.75" x14ac:dyDescent="0.2">
      <c r="B17" s="179"/>
    </row>
    <row r="18" spans="1:5" s="5" customFormat="1" ht="13.5" thickBot="1" x14ac:dyDescent="0.25">
      <c r="A18" s="4" t="s">
        <v>20</v>
      </c>
      <c r="B18" s="179"/>
    </row>
    <row r="19" spans="1:5" s="13" customFormat="1" ht="13.5" thickTop="1" x14ac:dyDescent="0.2">
      <c r="A19" s="18" t="s">
        <v>21</v>
      </c>
      <c r="B19" s="185" t="s">
        <v>22</v>
      </c>
      <c r="D19" s="18" t="s">
        <v>21</v>
      </c>
      <c r="E19" s="19" t="s">
        <v>22</v>
      </c>
    </row>
    <row r="20" spans="1:5" s="5" customFormat="1" ht="15" x14ac:dyDescent="0.25">
      <c r="A20" s="42" t="s">
        <v>121</v>
      </c>
      <c r="B20" s="43">
        <v>4.9863981781363051</v>
      </c>
      <c r="D20" s="42" t="s">
        <v>321</v>
      </c>
      <c r="E20" s="177">
        <v>1.044573531687965</v>
      </c>
    </row>
    <row r="21" spans="1:5" s="5" customFormat="1" ht="15" x14ac:dyDescent="0.25">
      <c r="A21" s="42" t="s">
        <v>49</v>
      </c>
      <c r="B21" s="43">
        <v>4.9028072834660543</v>
      </c>
      <c r="D21" s="42" t="s">
        <v>39</v>
      </c>
      <c r="E21" s="177">
        <v>1.0315522653259772</v>
      </c>
    </row>
    <row r="22" spans="1:5" s="5" customFormat="1" ht="15" x14ac:dyDescent="0.25">
      <c r="A22" s="42" t="s">
        <v>33</v>
      </c>
      <c r="B22" s="43">
        <v>4.573601728921342</v>
      </c>
      <c r="D22" s="42" t="s">
        <v>95</v>
      </c>
      <c r="E22" s="177">
        <v>1.0209838279636962</v>
      </c>
    </row>
    <row r="23" spans="1:5" s="5" customFormat="1" ht="15" x14ac:dyDescent="0.25">
      <c r="A23" s="42" t="s">
        <v>61</v>
      </c>
      <c r="B23" s="43">
        <v>3.9881559016922337</v>
      </c>
      <c r="D23" s="42" t="s">
        <v>322</v>
      </c>
      <c r="E23" s="177">
        <v>0.96709452252130967</v>
      </c>
    </row>
    <row r="24" spans="1:5" s="5" customFormat="1" ht="15" x14ac:dyDescent="0.25">
      <c r="A24" s="42" t="s">
        <v>81</v>
      </c>
      <c r="B24" s="43">
        <v>3.717732216011687</v>
      </c>
      <c r="D24" s="42" t="s">
        <v>323</v>
      </c>
      <c r="E24" s="177">
        <v>0.95882765514626977</v>
      </c>
    </row>
    <row r="25" spans="1:5" s="5" customFormat="1" ht="15" x14ac:dyDescent="0.25">
      <c r="A25" s="42" t="s">
        <v>278</v>
      </c>
      <c r="B25" s="43">
        <v>3.5953711804960604</v>
      </c>
      <c r="D25" s="42" t="s">
        <v>174</v>
      </c>
      <c r="E25" s="177">
        <v>0.93194109024689697</v>
      </c>
    </row>
    <row r="26" spans="1:5" s="5" customFormat="1" ht="15" x14ac:dyDescent="0.25">
      <c r="A26" s="42" t="s">
        <v>46</v>
      </c>
      <c r="B26" s="43">
        <v>3.3096217205067098</v>
      </c>
      <c r="D26" s="42" t="s">
        <v>324</v>
      </c>
      <c r="E26" s="177">
        <v>0.89501705531989439</v>
      </c>
    </row>
    <row r="27" spans="1:5" s="5" customFormat="1" ht="15" x14ac:dyDescent="0.25">
      <c r="A27" s="42" t="s">
        <v>289</v>
      </c>
      <c r="B27" s="43">
        <v>3.1964426349623238</v>
      </c>
      <c r="D27" s="42" t="s">
        <v>41</v>
      </c>
      <c r="E27" s="177">
        <v>0.81559592863408703</v>
      </c>
    </row>
    <row r="28" spans="1:5" s="5" customFormat="1" ht="15" x14ac:dyDescent="0.25">
      <c r="A28" s="42" t="s">
        <v>171</v>
      </c>
      <c r="B28" s="43">
        <v>3.1664172275026137</v>
      </c>
      <c r="D28" s="42" t="s">
        <v>63</v>
      </c>
      <c r="E28" s="177">
        <v>0.79703870865632898</v>
      </c>
    </row>
    <row r="29" spans="1:5" s="5" customFormat="1" ht="15" x14ac:dyDescent="0.25">
      <c r="A29" s="42" t="s">
        <v>170</v>
      </c>
      <c r="B29" s="43">
        <v>3.0021111497180621</v>
      </c>
      <c r="D29" s="42" t="s">
        <v>96</v>
      </c>
      <c r="E29" s="177">
        <v>0.79669893822210747</v>
      </c>
    </row>
    <row r="30" spans="1:5" s="5" customFormat="1" ht="15" x14ac:dyDescent="0.25">
      <c r="A30" s="42" t="s">
        <v>24</v>
      </c>
      <c r="B30" s="43">
        <v>2.9478974522236014</v>
      </c>
      <c r="D30" s="42" t="s">
        <v>308</v>
      </c>
      <c r="E30" s="177">
        <v>0.60359975487325246</v>
      </c>
    </row>
    <row r="31" spans="1:5" s="5" customFormat="1" ht="15" x14ac:dyDescent="0.25">
      <c r="A31" s="42" t="s">
        <v>169</v>
      </c>
      <c r="B31" s="43">
        <v>2.8700709719552462</v>
      </c>
      <c r="D31" s="42" t="s">
        <v>141</v>
      </c>
      <c r="E31" s="177">
        <v>0.48535703862030449</v>
      </c>
    </row>
    <row r="32" spans="1:5" s="5" customFormat="1" ht="15" x14ac:dyDescent="0.25">
      <c r="A32" s="42" t="s">
        <v>35</v>
      </c>
      <c r="B32" s="43">
        <v>2.6486873746754349</v>
      </c>
      <c r="D32" s="78" t="s">
        <v>36</v>
      </c>
      <c r="E32" s="79">
        <v>96.545513981637001</v>
      </c>
    </row>
    <row r="33" spans="1:5" s="5" customFormat="1" ht="15" x14ac:dyDescent="0.25">
      <c r="A33" s="42" t="s">
        <v>172</v>
      </c>
      <c r="B33" s="43">
        <v>2.6110401885425563</v>
      </c>
      <c r="D33" s="76" t="s">
        <v>38</v>
      </c>
      <c r="E33" s="77">
        <v>3.4544860183629456</v>
      </c>
    </row>
    <row r="34" spans="1:5" s="5" customFormat="1" ht="15" x14ac:dyDescent="0.25">
      <c r="A34" s="42" t="s">
        <v>54</v>
      </c>
      <c r="B34" s="43">
        <v>2.5532014735602129</v>
      </c>
      <c r="D34" s="53" t="s">
        <v>40</v>
      </c>
      <c r="E34" s="77"/>
    </row>
    <row r="35" spans="1:5" s="5" customFormat="1" ht="15.75" thickBot="1" x14ac:dyDescent="0.3">
      <c r="A35" s="42" t="s">
        <v>45</v>
      </c>
      <c r="B35" s="43">
        <v>2.4546286261861989</v>
      </c>
      <c r="D35" s="55" t="s">
        <v>42</v>
      </c>
      <c r="E35" s="56">
        <f>+E33+E32+E34</f>
        <v>99.999999999999943</v>
      </c>
    </row>
    <row r="36" spans="1:5" s="5" customFormat="1" ht="15.75" thickTop="1" x14ac:dyDescent="0.25">
      <c r="A36" s="42" t="s">
        <v>173</v>
      </c>
      <c r="B36" s="43">
        <v>2.4363084857744122</v>
      </c>
    </row>
    <row r="37" spans="1:5" s="5" customFormat="1" ht="15" x14ac:dyDescent="0.25">
      <c r="A37" s="42" t="s">
        <v>176</v>
      </c>
      <c r="B37" s="43">
        <v>2.263275153168383</v>
      </c>
    </row>
    <row r="38" spans="1:5" s="5" customFormat="1" ht="15" x14ac:dyDescent="0.25">
      <c r="A38" s="42" t="s">
        <v>47</v>
      </c>
      <c r="B38" s="43">
        <v>2.2144801663404254</v>
      </c>
    </row>
    <row r="39" spans="1:5" s="5" customFormat="1" ht="15" x14ac:dyDescent="0.25">
      <c r="A39" s="42" t="s">
        <v>98</v>
      </c>
      <c r="B39" s="43">
        <v>2.1662986392432955</v>
      </c>
    </row>
    <row r="40" spans="1:5" s="5" customFormat="1" ht="15" x14ac:dyDescent="0.25">
      <c r="A40" s="42" t="s">
        <v>93</v>
      </c>
      <c r="B40" s="43">
        <v>2.120650780939787</v>
      </c>
      <c r="D40" s="99"/>
      <c r="E40" s="100"/>
    </row>
    <row r="41" spans="1:5" s="5" customFormat="1" ht="15" x14ac:dyDescent="0.25">
      <c r="A41" s="42" t="s">
        <v>299</v>
      </c>
      <c r="B41" s="43">
        <v>2.0321413976497937</v>
      </c>
      <c r="D41" s="99"/>
      <c r="E41" s="100"/>
    </row>
    <row r="42" spans="1:5" s="5" customFormat="1" ht="15" x14ac:dyDescent="0.25">
      <c r="A42" s="42" t="s">
        <v>300</v>
      </c>
      <c r="B42" s="43">
        <v>2.0171639322202251</v>
      </c>
      <c r="D42" s="99"/>
      <c r="E42" s="100"/>
    </row>
    <row r="43" spans="1:5" s="5" customFormat="1" ht="15" x14ac:dyDescent="0.25">
      <c r="A43" s="42" t="s">
        <v>50</v>
      </c>
      <c r="B43" s="43">
        <v>1.9643612816226235</v>
      </c>
      <c r="D43" s="99"/>
      <c r="E43" s="100"/>
    </row>
    <row r="44" spans="1:5" s="5" customFormat="1" ht="15" x14ac:dyDescent="0.25">
      <c r="A44" s="42" t="s">
        <v>283</v>
      </c>
      <c r="B44" s="43">
        <v>1.7807966837287723</v>
      </c>
      <c r="D44" s="99"/>
      <c r="E44" s="100"/>
    </row>
    <row r="45" spans="1:5" s="5" customFormat="1" ht="15" x14ac:dyDescent="0.25">
      <c r="A45" s="42" t="s">
        <v>119</v>
      </c>
      <c r="B45" s="43">
        <v>1.7702023441213368</v>
      </c>
      <c r="D45" s="99"/>
      <c r="E45" s="100"/>
    </row>
    <row r="46" spans="1:5" s="5" customFormat="1" ht="15" x14ac:dyDescent="0.25">
      <c r="A46" s="42" t="s">
        <v>320</v>
      </c>
      <c r="B46" s="43">
        <v>1.6584088163792206</v>
      </c>
      <c r="D46" s="30"/>
      <c r="E46" s="100"/>
    </row>
    <row r="47" spans="1:5" s="5" customFormat="1" ht="15" x14ac:dyDescent="0.25">
      <c r="A47" s="42" t="s">
        <v>285</v>
      </c>
      <c r="B47" s="43">
        <v>1.5875663709810992</v>
      </c>
      <c r="D47" s="30"/>
      <c r="E47" s="100"/>
    </row>
    <row r="48" spans="1:5" s="5" customFormat="1" ht="15" x14ac:dyDescent="0.25">
      <c r="A48" s="42" t="s">
        <v>123</v>
      </c>
      <c r="B48" s="43">
        <v>1.5531486565755859</v>
      </c>
      <c r="D48" s="30"/>
      <c r="E48" s="100"/>
    </row>
    <row r="49" spans="1:5" s="5" customFormat="1" ht="15" x14ac:dyDescent="0.25">
      <c r="A49" s="42" t="s">
        <v>168</v>
      </c>
      <c r="B49" s="43">
        <v>1.4698944566631262</v>
      </c>
      <c r="D49" s="30"/>
      <c r="E49" s="100"/>
    </row>
    <row r="50" spans="1:5" s="5" customFormat="1" ht="15" x14ac:dyDescent="0.25">
      <c r="A50" s="42" t="s">
        <v>302</v>
      </c>
      <c r="B50" s="43">
        <v>1.2957562217290177</v>
      </c>
      <c r="D50" s="30"/>
      <c r="E50" s="100"/>
    </row>
    <row r="51" spans="1:5" s="5" customFormat="1" ht="15" x14ac:dyDescent="0.25">
      <c r="A51" s="42" t="s">
        <v>307</v>
      </c>
      <c r="B51" s="43">
        <v>1.1545684199210842</v>
      </c>
    </row>
    <row r="52" spans="1:5" s="5" customFormat="1" ht="15" x14ac:dyDescent="0.25">
      <c r="A52" s="42" t="s">
        <v>282</v>
      </c>
      <c r="B52" s="43">
        <v>1.1331935245653739</v>
      </c>
    </row>
    <row r="53" spans="1:5" s="5" customFormat="1" ht="15" x14ac:dyDescent="0.25">
      <c r="A53" s="42" t="s">
        <v>175</v>
      </c>
      <c r="B53" s="43">
        <v>1.0548330242387469</v>
      </c>
    </row>
    <row r="54" spans="1:5" s="5" customFormat="1" ht="12.75" x14ac:dyDescent="0.2">
      <c r="B54" s="179"/>
    </row>
    <row r="55" spans="1:5" s="5" customFormat="1" ht="12.75" x14ac:dyDescent="0.2">
      <c r="B55" s="179"/>
    </row>
    <row r="56" spans="1:5" s="5" customFormat="1" ht="12.75" x14ac:dyDescent="0.2">
      <c r="B56" s="179"/>
    </row>
    <row r="57" spans="1:5" s="5" customFormat="1" ht="12.75" x14ac:dyDescent="0.2">
      <c r="B57" s="179"/>
      <c r="D57" s="58"/>
      <c r="E57" s="59"/>
    </row>
    <row r="58" spans="1:5" s="5" customFormat="1" ht="12.75" x14ac:dyDescent="0.2">
      <c r="A58" s="4" t="s">
        <v>177</v>
      </c>
      <c r="B58" s="186"/>
    </row>
    <row r="59" spans="1:5" s="5" customFormat="1" ht="12.75" x14ac:dyDescent="0.2">
      <c r="A59" s="41" t="s">
        <v>310</v>
      </c>
      <c r="B59" s="179"/>
    </row>
    <row r="60" spans="1:5" s="5" customFormat="1" ht="12.75" x14ac:dyDescent="0.2">
      <c r="A60" s="93" t="s">
        <v>65</v>
      </c>
      <c r="B60" s="187" t="s">
        <v>66</v>
      </c>
      <c r="C60" s="62" t="s">
        <v>67</v>
      </c>
      <c r="D60" s="62" t="s">
        <v>68</v>
      </c>
      <c r="E60" s="62" t="s">
        <v>69</v>
      </c>
    </row>
    <row r="61" spans="1:5" s="5" customFormat="1" ht="12.75" x14ac:dyDescent="0.2">
      <c r="A61" s="63" t="s">
        <v>70</v>
      </c>
      <c r="B61" s="188"/>
      <c r="C61" s="80"/>
      <c r="D61" s="80"/>
      <c r="E61" s="80"/>
    </row>
    <row r="62" spans="1:5" s="5" customFormat="1" ht="12.75" x14ac:dyDescent="0.2">
      <c r="A62" s="81" t="s">
        <v>178</v>
      </c>
      <c r="B62" s="189">
        <v>26.422372227579551</v>
      </c>
      <c r="C62" s="65">
        <v>18.192130014612285</v>
      </c>
      <c r="D62" s="65">
        <v>23.669818770991146</v>
      </c>
      <c r="E62" s="65">
        <v>6.1802393808004119</v>
      </c>
    </row>
    <row r="63" spans="1:5" s="5" customFormat="1" ht="12.75" x14ac:dyDescent="0.2">
      <c r="A63" s="81" t="s">
        <v>179</v>
      </c>
      <c r="B63" s="189">
        <v>26.885452824234779</v>
      </c>
      <c r="C63" s="65">
        <v>18.850628086586219</v>
      </c>
      <c r="D63" s="65">
        <v>0</v>
      </c>
      <c r="E63" s="65">
        <v>20.007701419180023</v>
      </c>
    </row>
    <row r="64" spans="1:5" s="5" customFormat="1" ht="12.75" x14ac:dyDescent="0.2">
      <c r="A64" s="94" t="s">
        <v>73</v>
      </c>
      <c r="B64" s="190"/>
      <c r="C64" s="83"/>
      <c r="D64" s="83"/>
      <c r="E64" s="83"/>
    </row>
    <row r="65" spans="1:5" s="5" customFormat="1" ht="12.75" x14ac:dyDescent="0.2">
      <c r="A65" s="81" t="s">
        <v>180</v>
      </c>
      <c r="B65" s="189">
        <v>28.323483962957184</v>
      </c>
      <c r="C65" s="65">
        <v>16.88849165271138</v>
      </c>
      <c r="D65" s="65">
        <v>19.227951866655712</v>
      </c>
      <c r="E65" s="65">
        <v>9.5588552567689167</v>
      </c>
    </row>
    <row r="66" spans="1:5" s="5" customFormat="1" ht="12.75" x14ac:dyDescent="0.2">
      <c r="B66" s="179"/>
    </row>
    <row r="67" spans="1:5" s="5" customFormat="1" ht="12.75" x14ac:dyDescent="0.2">
      <c r="B67" s="179"/>
    </row>
    <row r="68" spans="1:5" s="5" customFormat="1" ht="12.75" x14ac:dyDescent="0.2">
      <c r="A68" s="41" t="s">
        <v>75</v>
      </c>
      <c r="B68" s="179"/>
    </row>
    <row r="69" spans="1:5" s="5" customFormat="1" ht="12.75" x14ac:dyDescent="0.2">
      <c r="A69" s="5" t="s">
        <v>76</v>
      </c>
      <c r="B69" s="179"/>
    </row>
    <row r="70" spans="1:5" s="5" customFormat="1" ht="12.75" x14ac:dyDescent="0.2">
      <c r="A70" s="5" t="s">
        <v>311</v>
      </c>
      <c r="B70" s="179"/>
    </row>
    <row r="71" spans="1:5" s="5" customFormat="1" ht="12.75" x14ac:dyDescent="0.2">
      <c r="A71" s="5" t="s">
        <v>77</v>
      </c>
      <c r="B71" s="179"/>
    </row>
    <row r="72" spans="1:5" s="5" customFormat="1" ht="12.75" x14ac:dyDescent="0.2">
      <c r="A72" s="5" t="s">
        <v>181</v>
      </c>
      <c r="B72" s="179"/>
    </row>
  </sheetData>
  <mergeCells count="3">
    <mergeCell ref="C4:D4"/>
    <mergeCell ref="F4:H4"/>
    <mergeCell ref="B9:C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0"/>
  <sheetViews>
    <sheetView workbookViewId="0"/>
  </sheetViews>
  <sheetFormatPr defaultRowHeight="14.25" x14ac:dyDescent="0.2"/>
  <cols>
    <col min="1" max="1" width="45.5703125" style="2" customWidth="1"/>
    <col min="2" max="2" width="23.5703125" style="2" customWidth="1"/>
    <col min="3" max="3" width="20.42578125" style="2" customWidth="1"/>
    <col min="4" max="4" width="31.7109375" style="2" customWidth="1"/>
    <col min="5" max="5" width="18.42578125" style="2" customWidth="1"/>
    <col min="6" max="6" width="26.5703125" style="2" customWidth="1"/>
    <col min="7" max="7" width="29.42578125" style="2" customWidth="1"/>
    <col min="8" max="16384" width="9.140625" style="2"/>
  </cols>
  <sheetData>
    <row r="1" spans="1:7" s="68" customFormat="1" ht="19.5" x14ac:dyDescent="0.25">
      <c r="A1" s="1" t="s">
        <v>182</v>
      </c>
    </row>
    <row r="2" spans="1:7" ht="16.5" customHeight="1" x14ac:dyDescent="0.4">
      <c r="A2" s="102"/>
    </row>
    <row r="4" spans="1:7" s="5" customFormat="1" ht="13.5" thickBot="1" x14ac:dyDescent="0.25">
      <c r="A4" s="4" t="s">
        <v>1</v>
      </c>
    </row>
    <row r="5" spans="1:7" s="5" customFormat="1" ht="27.75" customHeight="1" thickTop="1" thickBot="1" x14ac:dyDescent="0.25">
      <c r="A5" s="6" t="s">
        <v>2</v>
      </c>
      <c r="B5" s="6" t="s">
        <v>3</v>
      </c>
      <c r="C5" s="191" t="s">
        <v>4</v>
      </c>
      <c r="D5" s="191"/>
      <c r="E5" s="6" t="s">
        <v>5</v>
      </c>
      <c r="F5" s="191" t="s">
        <v>6</v>
      </c>
      <c r="G5" s="191"/>
    </row>
    <row r="6" spans="1:7" s="5" customFormat="1" ht="66.75" customHeight="1" thickTop="1" thickBot="1" x14ac:dyDescent="0.25">
      <c r="A6" s="103" t="s">
        <v>183</v>
      </c>
      <c r="B6" s="8" t="s">
        <v>7</v>
      </c>
      <c r="C6" s="8" t="s">
        <v>8</v>
      </c>
      <c r="D6" s="8" t="s">
        <v>9</v>
      </c>
      <c r="E6" s="8" t="s">
        <v>184</v>
      </c>
      <c r="F6" s="103" t="s">
        <v>185</v>
      </c>
      <c r="G6" s="8" t="s">
        <v>186</v>
      </c>
    </row>
    <row r="7" spans="1:7" s="5" customFormat="1" ht="13.5" thickTop="1" x14ac:dyDescent="0.2"/>
    <row r="8" spans="1:7" s="5" customFormat="1" ht="12.75" x14ac:dyDescent="0.2"/>
    <row r="9" spans="1:7" s="5" customFormat="1" ht="13.5" thickBot="1" x14ac:dyDescent="0.25">
      <c r="A9" s="4" t="s">
        <v>115</v>
      </c>
    </row>
    <row r="10" spans="1:7" s="5" customFormat="1" ht="70.5" customHeight="1" thickTop="1" thickBot="1" x14ac:dyDescent="0.25">
      <c r="A10" s="69" t="s">
        <v>15</v>
      </c>
      <c r="B10" s="192" t="s">
        <v>187</v>
      </c>
      <c r="C10" s="193"/>
    </row>
    <row r="11" spans="1:7" s="5" customFormat="1" ht="13.5" thickTop="1" x14ac:dyDescent="0.2"/>
    <row r="12" spans="1:7" s="5" customFormat="1" ht="12.75" x14ac:dyDescent="0.2"/>
    <row r="13" spans="1:7" s="5" customFormat="1" ht="13.5" thickBot="1" x14ac:dyDescent="0.25">
      <c r="A13" s="4" t="s">
        <v>17</v>
      </c>
    </row>
    <row r="14" spans="1:7" s="13" customFormat="1" ht="13.5" thickTop="1" x14ac:dyDescent="0.2">
      <c r="A14" s="70" t="s">
        <v>18</v>
      </c>
      <c r="B14" s="71" t="s">
        <v>19</v>
      </c>
    </row>
    <row r="15" spans="1:7" s="5" customFormat="1" ht="12.75" x14ac:dyDescent="0.2">
      <c r="A15" s="72" t="s">
        <v>351</v>
      </c>
      <c r="B15" s="73" t="s">
        <v>89</v>
      </c>
    </row>
    <row r="16" spans="1:7" s="5" customFormat="1" ht="13.5" thickBot="1" x14ac:dyDescent="0.25">
      <c r="A16" s="74"/>
      <c r="B16" s="75" t="s">
        <v>90</v>
      </c>
    </row>
    <row r="17" spans="1:5" s="5" customFormat="1" ht="13.5" thickTop="1" x14ac:dyDescent="0.2">
      <c r="A17" s="30"/>
      <c r="B17" s="30"/>
    </row>
    <row r="18" spans="1:5" s="5" customFormat="1" ht="12.75" x14ac:dyDescent="0.2"/>
    <row r="19" spans="1:5" s="5" customFormat="1" ht="13.5" thickBot="1" x14ac:dyDescent="0.25">
      <c r="A19" s="4" t="s">
        <v>20</v>
      </c>
    </row>
    <row r="20" spans="1:5" s="13" customFormat="1" ht="13.5" thickTop="1" x14ac:dyDescent="0.2">
      <c r="A20" s="18" t="s">
        <v>21</v>
      </c>
      <c r="B20" s="19" t="s">
        <v>22</v>
      </c>
      <c r="D20" s="18" t="s">
        <v>21</v>
      </c>
      <c r="E20" s="19" t="s">
        <v>22</v>
      </c>
    </row>
    <row r="21" spans="1:5" s="5" customFormat="1" ht="15" x14ac:dyDescent="0.25">
      <c r="A21" s="76" t="s">
        <v>37</v>
      </c>
      <c r="B21" s="77">
        <v>7.2089742049618817</v>
      </c>
      <c r="D21" s="42" t="s">
        <v>150</v>
      </c>
      <c r="E21" s="43">
        <v>0.97005747415826149</v>
      </c>
    </row>
    <row r="22" spans="1:5" s="5" customFormat="1" ht="15" x14ac:dyDescent="0.25">
      <c r="A22" s="76" t="s">
        <v>46</v>
      </c>
      <c r="B22" s="77">
        <v>4.6233495411020273</v>
      </c>
      <c r="D22" s="42" t="s">
        <v>176</v>
      </c>
      <c r="E22" s="43">
        <v>0.96996116483227346</v>
      </c>
    </row>
    <row r="23" spans="1:5" s="5" customFormat="1" ht="15" x14ac:dyDescent="0.25">
      <c r="A23" s="76" t="s">
        <v>45</v>
      </c>
      <c r="B23" s="77">
        <v>4.5435944167099747</v>
      </c>
      <c r="D23" s="42" t="s">
        <v>323</v>
      </c>
      <c r="E23" s="43">
        <v>0.96917526666512011</v>
      </c>
    </row>
    <row r="24" spans="1:5" s="5" customFormat="1" ht="15" x14ac:dyDescent="0.25">
      <c r="A24" s="76" t="s">
        <v>47</v>
      </c>
      <c r="B24" s="77">
        <v>4.4677205698778204</v>
      </c>
      <c r="D24" s="42" t="s">
        <v>195</v>
      </c>
      <c r="E24" s="43">
        <v>0.96788310398154409</v>
      </c>
    </row>
    <row r="25" spans="1:5" s="5" customFormat="1" ht="15" x14ac:dyDescent="0.25">
      <c r="A25" s="76" t="s">
        <v>43</v>
      </c>
      <c r="B25" s="77">
        <v>4.4171815351511423</v>
      </c>
      <c r="D25" s="42" t="s">
        <v>297</v>
      </c>
      <c r="E25" s="43">
        <v>0.95284438012067074</v>
      </c>
    </row>
    <row r="26" spans="1:5" s="5" customFormat="1" ht="15" x14ac:dyDescent="0.25">
      <c r="A26" s="76" t="s">
        <v>31</v>
      </c>
      <c r="B26" s="77">
        <v>4.3954387042038165</v>
      </c>
      <c r="D26" s="42" t="s">
        <v>39</v>
      </c>
      <c r="E26" s="43">
        <v>0.9431603944972109</v>
      </c>
    </row>
    <row r="27" spans="1:5" s="5" customFormat="1" ht="15" x14ac:dyDescent="0.25">
      <c r="A27" s="76" t="s">
        <v>172</v>
      </c>
      <c r="B27" s="77">
        <v>4.2134621741363256</v>
      </c>
      <c r="D27" s="42" t="s">
        <v>140</v>
      </c>
      <c r="E27" s="43">
        <v>0.93985566666346909</v>
      </c>
    </row>
    <row r="28" spans="1:5" s="5" customFormat="1" ht="15" x14ac:dyDescent="0.25">
      <c r="A28" s="76" t="s">
        <v>24</v>
      </c>
      <c r="B28" s="77">
        <v>3.8112075096537095</v>
      </c>
      <c r="D28" s="42" t="s">
        <v>286</v>
      </c>
      <c r="E28" s="43">
        <v>0.88379648816768064</v>
      </c>
    </row>
    <row r="29" spans="1:5" s="5" customFormat="1" ht="15" x14ac:dyDescent="0.25">
      <c r="A29" s="76" t="s">
        <v>171</v>
      </c>
      <c r="B29" s="77">
        <v>3.7395944168771726</v>
      </c>
      <c r="D29" s="42" t="s">
        <v>328</v>
      </c>
      <c r="E29" s="43">
        <v>0.7275934959441871</v>
      </c>
    </row>
    <row r="30" spans="1:5" s="5" customFormat="1" ht="15" x14ac:dyDescent="0.25">
      <c r="A30" s="76" t="s">
        <v>48</v>
      </c>
      <c r="B30" s="77">
        <v>3.2468549886988671</v>
      </c>
      <c r="D30" s="42" t="s">
        <v>96</v>
      </c>
      <c r="E30" s="43">
        <v>0.55040007786940748</v>
      </c>
    </row>
    <row r="31" spans="1:5" s="5" customFormat="1" ht="15" x14ac:dyDescent="0.25">
      <c r="A31" s="76" t="s">
        <v>188</v>
      </c>
      <c r="B31" s="77">
        <v>2.9556671997332766</v>
      </c>
      <c r="D31" s="42" t="s">
        <v>284</v>
      </c>
      <c r="E31" s="43">
        <v>9.3741077295136421E-2</v>
      </c>
    </row>
    <row r="32" spans="1:5" s="5" customFormat="1" ht="12.75" x14ac:dyDescent="0.2">
      <c r="A32" s="76" t="s">
        <v>152</v>
      </c>
      <c r="B32" s="77">
        <v>2.7891352625624171</v>
      </c>
      <c r="D32" s="78" t="s">
        <v>287</v>
      </c>
      <c r="E32" s="79">
        <v>97.519806724449793</v>
      </c>
    </row>
    <row r="33" spans="1:5" s="5" customFormat="1" ht="12.75" x14ac:dyDescent="0.2">
      <c r="A33" s="76" t="s">
        <v>192</v>
      </c>
      <c r="B33" s="77">
        <v>2.712594585430919</v>
      </c>
      <c r="D33" s="76" t="s">
        <v>233</v>
      </c>
      <c r="E33" s="77">
        <v>2.4801932755502403</v>
      </c>
    </row>
    <row r="34" spans="1:5" s="5" customFormat="1" ht="13.5" thickBot="1" x14ac:dyDescent="0.25">
      <c r="A34" s="76" t="s">
        <v>60</v>
      </c>
      <c r="B34" s="77">
        <v>2.6729560716567011</v>
      </c>
      <c r="D34" s="55" t="s">
        <v>42</v>
      </c>
      <c r="E34" s="56">
        <v>100</v>
      </c>
    </row>
    <row r="35" spans="1:5" s="5" customFormat="1" ht="13.5" thickTop="1" x14ac:dyDescent="0.2">
      <c r="A35" s="76" t="s">
        <v>190</v>
      </c>
      <c r="B35" s="77">
        <v>2.6629622416323659</v>
      </c>
      <c r="D35" s="105"/>
      <c r="E35" s="100"/>
    </row>
    <row r="36" spans="1:5" s="5" customFormat="1" ht="12.75" x14ac:dyDescent="0.2">
      <c r="A36" s="76" t="s">
        <v>193</v>
      </c>
      <c r="B36" s="77">
        <v>2.6568089113538473</v>
      </c>
      <c r="D36" s="105"/>
      <c r="E36" s="100"/>
    </row>
    <row r="37" spans="1:5" s="5" customFormat="1" ht="12.75" x14ac:dyDescent="0.2">
      <c r="A37" s="76" t="s">
        <v>282</v>
      </c>
      <c r="B37" s="77">
        <v>2.5989725402651462</v>
      </c>
    </row>
    <row r="38" spans="1:5" s="5" customFormat="1" ht="12.75" x14ac:dyDescent="0.2">
      <c r="A38" s="76" t="s">
        <v>98</v>
      </c>
      <c r="B38" s="77">
        <v>2.4833486142388925</v>
      </c>
    </row>
    <row r="39" spans="1:5" s="5" customFormat="1" ht="12.75" x14ac:dyDescent="0.2">
      <c r="A39" s="76" t="s">
        <v>300</v>
      </c>
      <c r="B39" s="77">
        <v>2.2576816456399604</v>
      </c>
    </row>
    <row r="40" spans="1:5" s="5" customFormat="1" ht="12.75" x14ac:dyDescent="0.2">
      <c r="A40" s="76" t="s">
        <v>94</v>
      </c>
      <c r="B40" s="77">
        <v>2.193885048574248</v>
      </c>
    </row>
    <row r="41" spans="1:5" s="5" customFormat="1" ht="12.75" x14ac:dyDescent="0.2">
      <c r="A41" s="76" t="s">
        <v>151</v>
      </c>
      <c r="B41" s="77">
        <v>2.1557920725665829</v>
      </c>
    </row>
    <row r="42" spans="1:5" s="5" customFormat="1" ht="12.75" x14ac:dyDescent="0.2">
      <c r="A42" s="76" t="s">
        <v>120</v>
      </c>
      <c r="B42" s="77">
        <v>1.9870347217786286</v>
      </c>
    </row>
    <row r="43" spans="1:5" s="5" customFormat="1" ht="12.75" x14ac:dyDescent="0.2">
      <c r="A43" s="76" t="s">
        <v>283</v>
      </c>
      <c r="B43" s="77">
        <v>1.9272301638589877</v>
      </c>
    </row>
    <row r="44" spans="1:5" s="5" customFormat="1" ht="12.75" x14ac:dyDescent="0.2">
      <c r="A44" s="76" t="s">
        <v>194</v>
      </c>
      <c r="B44" s="77">
        <v>1.7560304648323335</v>
      </c>
    </row>
    <row r="45" spans="1:5" s="5" customFormat="1" ht="12.75" x14ac:dyDescent="0.2">
      <c r="A45" s="53" t="s">
        <v>99</v>
      </c>
      <c r="B45" s="77">
        <v>1.5877469572679639</v>
      </c>
      <c r="D45" s="30"/>
      <c r="E45" s="100"/>
    </row>
    <row r="46" spans="1:5" s="5" customFormat="1" ht="12.75" x14ac:dyDescent="0.2">
      <c r="A46" s="53" t="s">
        <v>325</v>
      </c>
      <c r="B46" s="77">
        <v>1.4688116717798878</v>
      </c>
      <c r="D46" s="30"/>
      <c r="E46" s="100"/>
    </row>
    <row r="47" spans="1:5" s="5" customFormat="1" ht="12.75" x14ac:dyDescent="0.2">
      <c r="A47" s="53" t="s">
        <v>285</v>
      </c>
      <c r="B47" s="77">
        <v>1.3935495256520223</v>
      </c>
    </row>
    <row r="48" spans="1:5" s="5" customFormat="1" ht="12.75" x14ac:dyDescent="0.2">
      <c r="A48" s="53" t="s">
        <v>191</v>
      </c>
      <c r="B48" s="77">
        <v>1.2761087009970506</v>
      </c>
    </row>
    <row r="49" spans="1:8" s="5" customFormat="1" ht="12.75" x14ac:dyDescent="0.2">
      <c r="A49" s="53" t="s">
        <v>326</v>
      </c>
      <c r="B49" s="77">
        <v>1.220633959845665</v>
      </c>
    </row>
    <row r="50" spans="1:8" s="5" customFormat="1" ht="12.75" x14ac:dyDescent="0.2">
      <c r="A50" s="53" t="s">
        <v>314</v>
      </c>
      <c r="B50" s="77">
        <v>1.0669493786253714</v>
      </c>
    </row>
    <row r="51" spans="1:8" s="5" customFormat="1" ht="12.75" x14ac:dyDescent="0.2">
      <c r="A51" s="53" t="s">
        <v>327</v>
      </c>
      <c r="B51" s="77">
        <v>1.0557744824343451</v>
      </c>
    </row>
    <row r="52" spans="1:8" s="5" customFormat="1" ht="13.5" thickBot="1" x14ac:dyDescent="0.25">
      <c r="A52" s="106" t="s">
        <v>196</v>
      </c>
      <c r="B52" s="101">
        <v>1.0042858521554439</v>
      </c>
    </row>
    <row r="53" spans="1:8" s="5" customFormat="1" ht="13.5" thickTop="1" x14ac:dyDescent="0.2"/>
    <row r="54" spans="1:8" s="5" customFormat="1" ht="12.75" x14ac:dyDescent="0.2"/>
    <row r="55" spans="1:8" s="5" customFormat="1" ht="12.75" x14ac:dyDescent="0.2">
      <c r="A55" s="4" t="s">
        <v>197</v>
      </c>
    </row>
    <row r="56" spans="1:8" s="5" customFormat="1" ht="12.75" x14ac:dyDescent="0.2">
      <c r="A56" s="41" t="s">
        <v>310</v>
      </c>
    </row>
    <row r="57" spans="1:8" s="5" customFormat="1" ht="12.75" x14ac:dyDescent="0.2">
      <c r="A57" s="93" t="s">
        <v>65</v>
      </c>
      <c r="B57" s="62" t="s">
        <v>66</v>
      </c>
      <c r="C57" s="62" t="s">
        <v>67</v>
      </c>
      <c r="D57" s="62" t="s">
        <v>68</v>
      </c>
      <c r="E57" s="62" t="s">
        <v>69</v>
      </c>
    </row>
    <row r="58" spans="1:8" s="5" customFormat="1" ht="12.75" x14ac:dyDescent="0.2">
      <c r="A58" s="63" t="s">
        <v>70</v>
      </c>
      <c r="B58" s="80"/>
      <c r="C58" s="80"/>
      <c r="D58" s="80"/>
      <c r="E58" s="80"/>
    </row>
    <row r="59" spans="1:8" s="5" customFormat="1" ht="12.75" x14ac:dyDescent="0.2">
      <c r="A59" s="81" t="s">
        <v>198</v>
      </c>
      <c r="B59" s="65">
        <v>8.8591620393740698</v>
      </c>
      <c r="C59" s="65">
        <v>9.2479610854478302</v>
      </c>
      <c r="D59" s="65">
        <v>14.900344988512471</v>
      </c>
      <c r="E59" s="65">
        <v>19.405985627450395</v>
      </c>
    </row>
    <row r="60" spans="1:8" s="5" customFormat="1" ht="12.75" x14ac:dyDescent="0.2">
      <c r="A60" s="81" t="s">
        <v>199</v>
      </c>
      <c r="B60" s="65">
        <v>9.7687007874015741</v>
      </c>
      <c r="C60" s="65">
        <v>10.084753732139241</v>
      </c>
      <c r="D60" s="65">
        <v>0</v>
      </c>
      <c r="E60" s="65">
        <v>15.366536063193536</v>
      </c>
    </row>
    <row r="61" spans="1:8" s="5" customFormat="1" ht="12.75" x14ac:dyDescent="0.2">
      <c r="A61" s="81"/>
      <c r="B61" s="65"/>
      <c r="C61" s="65"/>
      <c r="D61" s="65"/>
      <c r="E61" s="65"/>
    </row>
    <row r="62" spans="1:8" s="5" customFormat="1" ht="12.75" x14ac:dyDescent="0.2">
      <c r="A62" s="94" t="s">
        <v>73</v>
      </c>
      <c r="B62" s="83"/>
      <c r="C62" s="83"/>
      <c r="D62" s="83"/>
      <c r="E62" s="83"/>
    </row>
    <row r="63" spans="1:8" s="5" customFormat="1" ht="12.75" x14ac:dyDescent="0.2">
      <c r="A63" s="81" t="s">
        <v>200</v>
      </c>
      <c r="B63" s="65">
        <v>8.1206093065312679</v>
      </c>
      <c r="C63" s="65">
        <v>10.872324175435267</v>
      </c>
      <c r="D63" s="65">
        <v>14.985431245836466</v>
      </c>
      <c r="E63" s="65">
        <v>15.584183082073988</v>
      </c>
      <c r="F63" s="67"/>
      <c r="G63" s="67"/>
      <c r="H63" s="67"/>
    </row>
    <row r="64" spans="1:8" s="5" customFormat="1" ht="12.75" x14ac:dyDescent="0.2"/>
    <row r="65" spans="1:5" s="5" customFormat="1" ht="12.75" x14ac:dyDescent="0.2"/>
    <row r="66" spans="1:5" s="5" customFormat="1" x14ac:dyDescent="0.2">
      <c r="A66" s="41" t="s">
        <v>75</v>
      </c>
      <c r="D66" s="2"/>
      <c r="E66" s="2"/>
    </row>
    <row r="67" spans="1:5" s="5" customFormat="1" x14ac:dyDescent="0.2">
      <c r="A67" s="5" t="s">
        <v>76</v>
      </c>
      <c r="D67" s="2"/>
      <c r="E67" s="2"/>
    </row>
    <row r="68" spans="1:5" s="5" customFormat="1" x14ac:dyDescent="0.2">
      <c r="A68" s="5" t="s">
        <v>311</v>
      </c>
      <c r="D68" s="2"/>
      <c r="E68" s="2"/>
    </row>
    <row r="69" spans="1:5" s="5" customFormat="1" x14ac:dyDescent="0.2">
      <c r="A69" s="5" t="s">
        <v>77</v>
      </c>
      <c r="D69" s="2"/>
      <c r="E69" s="2"/>
    </row>
    <row r="70" spans="1:5" s="5" customFormat="1" x14ac:dyDescent="0.2">
      <c r="A70" s="5" t="s">
        <v>181</v>
      </c>
      <c r="D70" s="2"/>
      <c r="E70" s="2"/>
    </row>
  </sheetData>
  <mergeCells count="3">
    <mergeCell ref="C5:D5"/>
    <mergeCell ref="F5:G5"/>
    <mergeCell ref="B10:C1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8"/>
  <sheetViews>
    <sheetView workbookViewId="0"/>
  </sheetViews>
  <sheetFormatPr defaultRowHeight="14.25" x14ac:dyDescent="0.2"/>
  <cols>
    <col min="1" max="1" width="53.140625" style="2" customWidth="1"/>
    <col min="2" max="2" width="19.28515625" style="2" customWidth="1"/>
    <col min="3" max="3" width="13.28515625" style="2" customWidth="1"/>
    <col min="4" max="4" width="32.42578125" style="2" customWidth="1"/>
    <col min="5" max="5" width="16.140625" style="2" customWidth="1"/>
    <col min="6" max="6" width="20.42578125" style="2" customWidth="1"/>
    <col min="7" max="7" width="20.28515625" style="2" customWidth="1"/>
    <col min="8" max="8" width="21.42578125" style="2" customWidth="1"/>
    <col min="9" max="16384" width="9.140625" style="2"/>
  </cols>
  <sheetData>
    <row r="1" spans="1:8" ht="19.5" x14ac:dyDescent="0.25">
      <c r="A1" s="1" t="s">
        <v>201</v>
      </c>
    </row>
    <row r="2" spans="1:8" ht="15.75" customHeight="1" x14ac:dyDescent="0.25">
      <c r="A2" s="1"/>
    </row>
    <row r="4" spans="1:8" s="5" customFormat="1" ht="13.5" thickBot="1" x14ac:dyDescent="0.25">
      <c r="A4" s="4" t="s">
        <v>1</v>
      </c>
    </row>
    <row r="5" spans="1:8" s="5" customFormat="1" ht="29.25" customHeight="1" thickTop="1" thickBot="1" x14ac:dyDescent="0.25">
      <c r="A5" s="6" t="s">
        <v>2</v>
      </c>
      <c r="B5" s="6" t="s">
        <v>3</v>
      </c>
      <c r="C5" s="191" t="s">
        <v>4</v>
      </c>
      <c r="D5" s="191"/>
      <c r="E5" s="6" t="s">
        <v>5</v>
      </c>
      <c r="F5" s="196" t="s">
        <v>6</v>
      </c>
      <c r="G5" s="197"/>
      <c r="H5" s="198"/>
    </row>
    <row r="6" spans="1:8" s="5" customFormat="1" ht="63" customHeight="1" thickTop="1" thickBot="1" x14ac:dyDescent="0.25">
      <c r="A6" s="7" t="s">
        <v>347</v>
      </c>
      <c r="B6" s="7" t="s">
        <v>350</v>
      </c>
      <c r="C6" s="7" t="s">
        <v>8</v>
      </c>
      <c r="D6" s="7" t="s">
        <v>349</v>
      </c>
      <c r="E6" s="7" t="s">
        <v>202</v>
      </c>
      <c r="F6" s="7" t="s">
        <v>113</v>
      </c>
      <c r="G6" s="7" t="s">
        <v>203</v>
      </c>
      <c r="H6" s="7" t="s">
        <v>204</v>
      </c>
    </row>
    <row r="7" spans="1:8" s="5" customFormat="1" ht="13.5" thickTop="1" x14ac:dyDescent="0.2"/>
    <row r="8" spans="1:8" s="5" customFormat="1" ht="12.75" x14ac:dyDescent="0.2"/>
    <row r="9" spans="1:8" s="5" customFormat="1" ht="13.5" thickBot="1" x14ac:dyDescent="0.25">
      <c r="A9" s="4" t="s">
        <v>115</v>
      </c>
    </row>
    <row r="10" spans="1:8" s="5" customFormat="1" ht="51" customHeight="1" thickTop="1" thickBot="1" x14ac:dyDescent="0.3">
      <c r="A10" s="69" t="s">
        <v>15</v>
      </c>
      <c r="B10" s="192" t="s">
        <v>205</v>
      </c>
      <c r="C10" s="199"/>
      <c r="D10" s="200"/>
    </row>
    <row r="11" spans="1:8" s="5" customFormat="1" ht="13.5" thickTop="1" x14ac:dyDescent="0.2"/>
    <row r="12" spans="1:8" s="5" customFormat="1" ht="12.75" x14ac:dyDescent="0.2"/>
    <row r="13" spans="1:8" s="5" customFormat="1" ht="12.75" x14ac:dyDescent="0.2">
      <c r="A13" s="4" t="s">
        <v>206</v>
      </c>
    </row>
    <row r="14" spans="1:8" s="13" customFormat="1" ht="12.75" x14ac:dyDescent="0.2">
      <c r="A14" s="107" t="s">
        <v>18</v>
      </c>
      <c r="B14" s="107" t="s">
        <v>19</v>
      </c>
    </row>
    <row r="15" spans="1:8" s="5" customFormat="1" ht="12.75" x14ac:dyDescent="0.2">
      <c r="A15" s="108" t="s">
        <v>329</v>
      </c>
      <c r="B15" s="109" t="s">
        <v>288</v>
      </c>
    </row>
    <row r="16" spans="1:8" s="5" customFormat="1" ht="12.75" x14ac:dyDescent="0.2">
      <c r="A16" s="109"/>
      <c r="B16" s="109" t="s">
        <v>207</v>
      </c>
    </row>
    <row r="17" spans="1:5" s="5" customFormat="1" ht="12.75" x14ac:dyDescent="0.2"/>
    <row r="18" spans="1:5" s="5" customFormat="1" ht="12.75" x14ac:dyDescent="0.2"/>
    <row r="19" spans="1:5" s="5" customFormat="1" ht="13.5" thickBot="1" x14ac:dyDescent="0.25">
      <c r="A19" s="4" t="s">
        <v>20</v>
      </c>
    </row>
    <row r="20" spans="1:5" s="13" customFormat="1" ht="26.25" thickTop="1" x14ac:dyDescent="0.2">
      <c r="A20" s="18" t="s">
        <v>21</v>
      </c>
      <c r="B20" s="19" t="s">
        <v>22</v>
      </c>
      <c r="D20" s="18" t="s">
        <v>21</v>
      </c>
      <c r="E20" s="19" t="s">
        <v>22</v>
      </c>
    </row>
    <row r="21" spans="1:5" s="5" customFormat="1" ht="15" x14ac:dyDescent="0.25">
      <c r="A21" s="76" t="s">
        <v>23</v>
      </c>
      <c r="B21" s="77">
        <v>6.8372054649420271</v>
      </c>
      <c r="D21" s="42" t="s">
        <v>302</v>
      </c>
      <c r="E21" s="43">
        <v>1.2053515496805935</v>
      </c>
    </row>
    <row r="22" spans="1:5" s="5" customFormat="1" ht="15" x14ac:dyDescent="0.25">
      <c r="A22" s="76" t="s">
        <v>25</v>
      </c>
      <c r="B22" s="77">
        <v>6.1559454391155812</v>
      </c>
      <c r="D22" s="42" t="s">
        <v>303</v>
      </c>
      <c r="E22" s="43">
        <v>1.1106148403737901</v>
      </c>
    </row>
    <row r="23" spans="1:5" s="5" customFormat="1" ht="15" x14ac:dyDescent="0.25">
      <c r="A23" s="76" t="s">
        <v>37</v>
      </c>
      <c r="B23" s="77">
        <v>5.8124513457863527</v>
      </c>
      <c r="D23" s="42" t="s">
        <v>304</v>
      </c>
      <c r="E23" s="43">
        <v>1.1062986088692761</v>
      </c>
    </row>
    <row r="24" spans="1:5" s="5" customFormat="1" ht="15" x14ac:dyDescent="0.25">
      <c r="A24" s="76" t="s">
        <v>29</v>
      </c>
      <c r="B24" s="77">
        <v>5.4725847457586987</v>
      </c>
      <c r="D24" s="42" t="s">
        <v>279</v>
      </c>
      <c r="E24" s="43">
        <v>1.0975625704695839</v>
      </c>
    </row>
    <row r="25" spans="1:5" s="5" customFormat="1" ht="15" x14ac:dyDescent="0.25">
      <c r="A25" s="76" t="s">
        <v>27</v>
      </c>
      <c r="B25" s="77">
        <v>5.1292417159641497</v>
      </c>
      <c r="D25" s="42" t="s">
        <v>45</v>
      </c>
      <c r="E25" s="43">
        <v>1.0407710827441203</v>
      </c>
    </row>
    <row r="26" spans="1:5" s="5" customFormat="1" ht="15" x14ac:dyDescent="0.25">
      <c r="A26" s="76" t="s">
        <v>32</v>
      </c>
      <c r="B26" s="77">
        <v>4.6358022821093625</v>
      </c>
      <c r="D26" s="42" t="s">
        <v>43</v>
      </c>
      <c r="E26" s="43">
        <v>1.0305936727443819</v>
      </c>
    </row>
    <row r="27" spans="1:5" s="5" customFormat="1" ht="15" x14ac:dyDescent="0.25">
      <c r="A27" s="76" t="s">
        <v>44</v>
      </c>
      <c r="B27" s="77">
        <v>3.9274057770657436</v>
      </c>
      <c r="D27" s="42" t="s">
        <v>321</v>
      </c>
      <c r="E27" s="43">
        <v>1.0210132552096121</v>
      </c>
    </row>
    <row r="28" spans="1:5" s="5" customFormat="1" ht="15" x14ac:dyDescent="0.25">
      <c r="A28" s="76" t="s">
        <v>121</v>
      </c>
      <c r="B28" s="77">
        <v>3.8893003559918315</v>
      </c>
      <c r="D28" s="42" t="s">
        <v>28</v>
      </c>
      <c r="E28" s="43">
        <v>0.97568696138769195</v>
      </c>
    </row>
    <row r="29" spans="1:5" s="5" customFormat="1" ht="15" x14ac:dyDescent="0.25">
      <c r="A29" s="76" t="s">
        <v>289</v>
      </c>
      <c r="B29" s="77">
        <v>2.8641957927936157</v>
      </c>
      <c r="D29" s="42" t="s">
        <v>330</v>
      </c>
      <c r="E29" s="43">
        <v>0.91941910532717086</v>
      </c>
    </row>
    <row r="30" spans="1:5" s="5" customFormat="1" ht="15" x14ac:dyDescent="0.25">
      <c r="A30" s="76" t="s">
        <v>171</v>
      </c>
      <c r="B30" s="77">
        <v>2.7758669313304898</v>
      </c>
      <c r="D30" s="42" t="s">
        <v>286</v>
      </c>
      <c r="E30" s="43">
        <v>0.88750952136275019</v>
      </c>
    </row>
    <row r="31" spans="1:5" s="5" customFormat="1" ht="15" x14ac:dyDescent="0.25">
      <c r="A31" s="76" t="s">
        <v>278</v>
      </c>
      <c r="B31" s="77">
        <v>2.6430848345534934</v>
      </c>
      <c r="D31" s="42" t="s">
        <v>26</v>
      </c>
      <c r="E31" s="43">
        <v>0.75295259052262964</v>
      </c>
    </row>
    <row r="32" spans="1:5" s="5" customFormat="1" ht="15" x14ac:dyDescent="0.25">
      <c r="A32" s="76" t="s">
        <v>193</v>
      </c>
      <c r="B32" s="77">
        <v>2.5040720050752623</v>
      </c>
      <c r="D32" s="42" t="s">
        <v>322</v>
      </c>
      <c r="E32" s="43">
        <v>0.73354211775830425</v>
      </c>
    </row>
    <row r="33" spans="1:6" s="5" customFormat="1" ht="15" x14ac:dyDescent="0.25">
      <c r="A33" s="76" t="s">
        <v>169</v>
      </c>
      <c r="B33" s="77">
        <v>2.406908926629896</v>
      </c>
      <c r="D33" s="42" t="s">
        <v>96</v>
      </c>
      <c r="E33" s="43">
        <v>0.66648432810465885</v>
      </c>
    </row>
    <row r="34" spans="1:6" s="5" customFormat="1" ht="15" x14ac:dyDescent="0.25">
      <c r="A34" s="76" t="s">
        <v>51</v>
      </c>
      <c r="B34" s="77">
        <v>2.2920541316551928</v>
      </c>
      <c r="D34" s="42" t="s">
        <v>208</v>
      </c>
      <c r="E34" s="43">
        <v>0.56092690550329505</v>
      </c>
    </row>
    <row r="35" spans="1:6" s="5" customFormat="1" ht="15" x14ac:dyDescent="0.25">
      <c r="A35" s="76" t="s">
        <v>46</v>
      </c>
      <c r="B35" s="77">
        <v>2.1794749060027447</v>
      </c>
      <c r="D35" s="42" t="s">
        <v>308</v>
      </c>
      <c r="E35" s="43">
        <v>0.40175610295337505</v>
      </c>
    </row>
    <row r="36" spans="1:6" s="5" customFormat="1" ht="12.75" x14ac:dyDescent="0.2">
      <c r="A36" s="76" t="s">
        <v>170</v>
      </c>
      <c r="B36" s="77">
        <v>2.057286404490803</v>
      </c>
      <c r="D36" s="78" t="s">
        <v>287</v>
      </c>
      <c r="E36" s="79">
        <v>97.930731347830388</v>
      </c>
    </row>
    <row r="37" spans="1:6" s="5" customFormat="1" ht="12.75" x14ac:dyDescent="0.2">
      <c r="A37" s="76" t="s">
        <v>175</v>
      </c>
      <c r="B37" s="77">
        <v>2.055265078516332</v>
      </c>
      <c r="D37" s="76" t="s">
        <v>233</v>
      </c>
      <c r="E37" s="110">
        <v>2.0692686521696064</v>
      </c>
    </row>
    <row r="38" spans="1:6" s="5" customFormat="1" ht="12.75" x14ac:dyDescent="0.2">
      <c r="A38" s="76" t="s">
        <v>173</v>
      </c>
      <c r="B38" s="77">
        <v>1.9535463028660203</v>
      </c>
      <c r="D38" s="111" t="s">
        <v>42</v>
      </c>
      <c r="E38" s="112">
        <v>100.00000000000001</v>
      </c>
    </row>
    <row r="39" spans="1:6" s="5" customFormat="1" ht="12.75" x14ac:dyDescent="0.2">
      <c r="A39" s="76" t="s">
        <v>100</v>
      </c>
      <c r="B39" s="77">
        <v>1.9285732655703709</v>
      </c>
      <c r="D39" s="99"/>
      <c r="E39" s="114"/>
    </row>
    <row r="40" spans="1:6" s="5" customFormat="1" ht="12.75" x14ac:dyDescent="0.2">
      <c r="A40" s="76" t="s">
        <v>299</v>
      </c>
      <c r="B40" s="77">
        <v>1.9160040900499018</v>
      </c>
      <c r="D40" s="105"/>
      <c r="E40" s="105"/>
    </row>
    <row r="41" spans="1:6" s="5" customFormat="1" ht="12.75" x14ac:dyDescent="0.2">
      <c r="A41" s="53" t="s">
        <v>55</v>
      </c>
      <c r="B41" s="77">
        <v>1.8115700323658168</v>
      </c>
    </row>
    <row r="42" spans="1:6" s="5" customFormat="1" ht="12.75" x14ac:dyDescent="0.2">
      <c r="A42" s="53" t="s">
        <v>123</v>
      </c>
      <c r="B42" s="77">
        <v>1.6917744548517404</v>
      </c>
    </row>
    <row r="43" spans="1:6" s="5" customFormat="1" ht="12.75" x14ac:dyDescent="0.2">
      <c r="A43" s="53" t="s">
        <v>104</v>
      </c>
      <c r="B43" s="77">
        <v>1.652055133851313</v>
      </c>
    </row>
    <row r="44" spans="1:6" s="113" customFormat="1" ht="12.75" x14ac:dyDescent="0.2">
      <c r="A44" s="104" t="s">
        <v>285</v>
      </c>
      <c r="B44" s="77">
        <v>1.5949070047015612</v>
      </c>
      <c r="C44" s="5"/>
      <c r="D44" s="5"/>
      <c r="E44" s="5"/>
      <c r="F44" s="5"/>
    </row>
    <row r="45" spans="1:6" s="113" customFormat="1" ht="12.75" x14ac:dyDescent="0.2">
      <c r="A45" s="104" t="s">
        <v>300</v>
      </c>
      <c r="B45" s="77">
        <v>1.5543196923532347</v>
      </c>
      <c r="C45" s="5"/>
      <c r="D45" s="5"/>
      <c r="E45" s="5"/>
      <c r="F45" s="5"/>
    </row>
    <row r="46" spans="1:6" s="113" customFormat="1" ht="12.75" x14ac:dyDescent="0.2">
      <c r="A46" s="104" t="s">
        <v>48</v>
      </c>
      <c r="B46" s="77">
        <v>1.4005436635203543</v>
      </c>
      <c r="C46" s="5"/>
      <c r="D46" s="5"/>
      <c r="E46" s="5"/>
      <c r="F46" s="5"/>
    </row>
    <row r="47" spans="1:6" s="5" customFormat="1" ht="12.75" x14ac:dyDescent="0.2">
      <c r="A47" s="53" t="s">
        <v>191</v>
      </c>
      <c r="B47" s="77">
        <v>1.3769307914031534</v>
      </c>
    </row>
    <row r="48" spans="1:6" s="5" customFormat="1" ht="12.75" x14ac:dyDescent="0.2">
      <c r="A48" s="53" t="s">
        <v>63</v>
      </c>
      <c r="B48" s="77">
        <v>1.3345154774841732</v>
      </c>
    </row>
    <row r="49" spans="1:5" s="5" customFormat="1" ht="12.75" x14ac:dyDescent="0.2">
      <c r="A49" s="53" t="s">
        <v>31</v>
      </c>
      <c r="B49" s="77">
        <v>1.3141098540240033</v>
      </c>
    </row>
    <row r="50" spans="1:5" s="5" customFormat="1" ht="13.5" thickBot="1" x14ac:dyDescent="0.25">
      <c r="A50" s="106" t="s">
        <v>301</v>
      </c>
      <c r="B50" s="115">
        <v>1.2532522339959626</v>
      </c>
    </row>
    <row r="51" spans="1:5" s="5" customFormat="1" ht="13.5" thickTop="1" x14ac:dyDescent="0.2"/>
    <row r="52" spans="1:5" s="5" customFormat="1" ht="12.75" x14ac:dyDescent="0.2"/>
    <row r="53" spans="1:5" s="5" customFormat="1" ht="12.75" x14ac:dyDescent="0.2"/>
    <row r="54" spans="1:5" s="5" customFormat="1" ht="12.75" x14ac:dyDescent="0.2">
      <c r="A54" s="4" t="s">
        <v>209</v>
      </c>
    </row>
    <row r="55" spans="1:5" s="5" customFormat="1" ht="12.75" x14ac:dyDescent="0.2">
      <c r="A55" s="41" t="s">
        <v>310</v>
      </c>
    </row>
    <row r="56" spans="1:5" s="13" customFormat="1" ht="12.75" x14ac:dyDescent="0.2">
      <c r="A56" s="61" t="s">
        <v>65</v>
      </c>
      <c r="B56" s="62" t="s">
        <v>66</v>
      </c>
      <c r="C56" s="62" t="s">
        <v>67</v>
      </c>
      <c r="D56" s="62" t="s">
        <v>68</v>
      </c>
      <c r="E56" s="62" t="s">
        <v>69</v>
      </c>
    </row>
    <row r="57" spans="1:5" s="5" customFormat="1" ht="12.75" x14ac:dyDescent="0.2">
      <c r="A57" s="63" t="s">
        <v>70</v>
      </c>
      <c r="B57" s="80"/>
      <c r="C57" s="80"/>
      <c r="D57" s="80"/>
      <c r="E57" s="80"/>
    </row>
    <row r="58" spans="1:5" s="5" customFormat="1" ht="12.75" x14ac:dyDescent="0.2">
      <c r="A58" s="81" t="s">
        <v>210</v>
      </c>
      <c r="B58" s="116">
        <v>22.551711513820251</v>
      </c>
      <c r="C58" s="116">
        <v>12.022631882553082</v>
      </c>
      <c r="D58" s="116">
        <v>14.90388232132107</v>
      </c>
      <c r="E58" s="116">
        <v>11.522449864517693</v>
      </c>
    </row>
    <row r="59" spans="1:5" s="5" customFormat="1" ht="12.75" x14ac:dyDescent="0.2">
      <c r="A59" s="81" t="s">
        <v>211</v>
      </c>
      <c r="B59" s="116">
        <v>23.201566951566967</v>
      </c>
      <c r="C59" s="116">
        <v>13.12280294161523</v>
      </c>
      <c r="D59" s="116">
        <v>0</v>
      </c>
      <c r="E59" s="116">
        <v>13.802048273557332</v>
      </c>
    </row>
    <row r="60" spans="1:5" s="5" customFormat="1" ht="12.75" x14ac:dyDescent="0.2">
      <c r="A60" s="94" t="s">
        <v>73</v>
      </c>
      <c r="B60" s="116"/>
      <c r="C60" s="116"/>
      <c r="D60" s="116"/>
      <c r="E60" s="116"/>
    </row>
    <row r="61" spans="1:5" s="5" customFormat="1" ht="12.75" x14ac:dyDescent="0.2">
      <c r="A61" s="81" t="s">
        <v>74</v>
      </c>
      <c r="B61" s="116">
        <v>18.083556263873881</v>
      </c>
      <c r="C61" s="116">
        <v>9.9079586368908465</v>
      </c>
      <c r="D61" s="116">
        <v>14.162809778465867</v>
      </c>
      <c r="E61" s="116">
        <v>12.400733535664909</v>
      </c>
    </row>
    <row r="62" spans="1:5" s="5" customFormat="1" ht="12.75" x14ac:dyDescent="0.2"/>
    <row r="63" spans="1:5" s="5" customFormat="1" x14ac:dyDescent="0.2">
      <c r="D63" s="2"/>
      <c r="E63" s="2"/>
    </row>
    <row r="64" spans="1:5" s="5" customFormat="1" x14ac:dyDescent="0.2">
      <c r="A64" s="41" t="s">
        <v>75</v>
      </c>
      <c r="D64" s="2"/>
      <c r="E64" s="2"/>
    </row>
    <row r="65" spans="1:5" s="5" customFormat="1" x14ac:dyDescent="0.2">
      <c r="A65" s="5" t="s">
        <v>76</v>
      </c>
      <c r="D65" s="2"/>
      <c r="E65" s="2"/>
    </row>
    <row r="66" spans="1:5" s="5" customFormat="1" x14ac:dyDescent="0.2">
      <c r="A66" s="5" t="s">
        <v>311</v>
      </c>
      <c r="D66" s="2"/>
      <c r="E66" s="2"/>
    </row>
    <row r="67" spans="1:5" s="5" customFormat="1" x14ac:dyDescent="0.2">
      <c r="A67" s="5" t="s">
        <v>212</v>
      </c>
      <c r="D67" s="2"/>
      <c r="E67" s="2"/>
    </row>
    <row r="68" spans="1:5" s="5" customFormat="1" x14ac:dyDescent="0.2">
      <c r="A68" s="5" t="s">
        <v>181</v>
      </c>
      <c r="D68" s="2"/>
      <c r="E68" s="2"/>
    </row>
  </sheetData>
  <mergeCells count="3">
    <mergeCell ref="C5:D5"/>
    <mergeCell ref="F5:H5"/>
    <mergeCell ref="B10:D1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69"/>
  <sheetViews>
    <sheetView workbookViewId="0"/>
  </sheetViews>
  <sheetFormatPr defaultRowHeight="14.25" x14ac:dyDescent="0.2"/>
  <cols>
    <col min="1" max="1" width="48.140625" style="2" customWidth="1"/>
    <col min="2" max="2" width="20.140625" style="2" customWidth="1"/>
    <col min="3" max="3" width="13.28515625" style="2" customWidth="1"/>
    <col min="4" max="4" width="28.140625" style="2" customWidth="1"/>
    <col min="5" max="5" width="15" style="2" customWidth="1"/>
    <col min="6" max="7" width="17.85546875" style="2" customWidth="1"/>
    <col min="8" max="16384" width="9.140625" style="2"/>
  </cols>
  <sheetData>
    <row r="1" spans="1:7" ht="19.5" x14ac:dyDescent="0.25">
      <c r="A1" s="1" t="s">
        <v>213</v>
      </c>
    </row>
    <row r="2" spans="1:7" ht="16.5" customHeight="1" x14ac:dyDescent="0.25">
      <c r="A2" s="1"/>
    </row>
    <row r="4" spans="1:7" s="5" customFormat="1" ht="13.5" thickBot="1" x14ac:dyDescent="0.25">
      <c r="A4" s="4" t="s">
        <v>1</v>
      </c>
    </row>
    <row r="5" spans="1:7" s="5" customFormat="1" ht="27" customHeight="1" thickTop="1" thickBot="1" x14ac:dyDescent="0.25">
      <c r="A5" s="6" t="s">
        <v>2</v>
      </c>
      <c r="B5" s="6" t="s">
        <v>3</v>
      </c>
      <c r="C5" s="191" t="s">
        <v>4</v>
      </c>
      <c r="D5" s="191"/>
      <c r="E5" s="6" t="s">
        <v>5</v>
      </c>
      <c r="F5" s="196" t="s">
        <v>6</v>
      </c>
      <c r="G5" s="201"/>
    </row>
    <row r="6" spans="1:7" s="5" customFormat="1" ht="69" customHeight="1" thickTop="1" thickBot="1" x14ac:dyDescent="0.25">
      <c r="A6" s="8" t="s">
        <v>214</v>
      </c>
      <c r="B6" s="8" t="s">
        <v>215</v>
      </c>
      <c r="C6" s="7" t="s">
        <v>8</v>
      </c>
      <c r="D6" s="8" t="s">
        <v>84</v>
      </c>
      <c r="E6" s="8" t="s">
        <v>202</v>
      </c>
      <c r="F6" s="8" t="s">
        <v>85</v>
      </c>
      <c r="G6" s="8" t="s">
        <v>216</v>
      </c>
    </row>
    <row r="7" spans="1:7" s="5" customFormat="1" ht="13.5" thickTop="1" x14ac:dyDescent="0.2"/>
    <row r="8" spans="1:7" s="5" customFormat="1" ht="12.75" x14ac:dyDescent="0.2"/>
    <row r="9" spans="1:7" s="5" customFormat="1" ht="13.5" thickBot="1" x14ac:dyDescent="0.25">
      <c r="A9" s="4" t="s">
        <v>115</v>
      </c>
    </row>
    <row r="10" spans="1:7" s="5" customFormat="1" ht="84" customHeight="1" thickTop="1" thickBot="1" x14ac:dyDescent="0.25">
      <c r="A10" s="95" t="s">
        <v>15</v>
      </c>
      <c r="B10" s="202" t="s">
        <v>217</v>
      </c>
      <c r="C10" s="203"/>
      <c r="D10" s="204"/>
    </row>
    <row r="11" spans="1:7" s="5" customFormat="1" ht="13.5" thickTop="1" x14ac:dyDescent="0.2"/>
    <row r="12" spans="1:7" s="5" customFormat="1" ht="12.75" x14ac:dyDescent="0.2"/>
    <row r="13" spans="1:7" s="5" customFormat="1" ht="12.75" x14ac:dyDescent="0.2">
      <c r="A13" s="4" t="s">
        <v>206</v>
      </c>
    </row>
    <row r="14" spans="1:7" s="13" customFormat="1" ht="12.75" x14ac:dyDescent="0.2">
      <c r="A14" s="96" t="s">
        <v>18</v>
      </c>
      <c r="B14" s="96" t="s">
        <v>218</v>
      </c>
    </row>
    <row r="15" spans="1:7" s="5" customFormat="1" ht="12.75" x14ac:dyDescent="0.2">
      <c r="A15" s="97" t="s">
        <v>331</v>
      </c>
      <c r="B15" s="98" t="s">
        <v>332</v>
      </c>
      <c r="F15" s="117"/>
    </row>
    <row r="16" spans="1:7" s="5" customFormat="1" ht="12.75" x14ac:dyDescent="0.2">
      <c r="A16" s="98"/>
      <c r="B16" s="98" t="s">
        <v>333</v>
      </c>
    </row>
    <row r="17" spans="1:8" s="5" customFormat="1" ht="12.75" x14ac:dyDescent="0.2"/>
    <row r="18" spans="1:8" s="5" customFormat="1" ht="12.75" x14ac:dyDescent="0.2"/>
    <row r="19" spans="1:8" s="5" customFormat="1" ht="13.5" thickBot="1" x14ac:dyDescent="0.25">
      <c r="A19" s="4" t="s">
        <v>20</v>
      </c>
    </row>
    <row r="20" spans="1:8" s="13" customFormat="1" ht="27" thickTop="1" thickBot="1" x14ac:dyDescent="0.25">
      <c r="A20" s="118" t="s">
        <v>21</v>
      </c>
      <c r="B20" s="119" t="s">
        <v>22</v>
      </c>
      <c r="D20" s="18" t="s">
        <v>21</v>
      </c>
      <c r="E20" s="19" t="s">
        <v>22</v>
      </c>
    </row>
    <row r="21" spans="1:8" s="5" customFormat="1" ht="13.5" thickTop="1" x14ac:dyDescent="0.2">
      <c r="A21" s="120" t="s">
        <v>44</v>
      </c>
      <c r="B21" s="121">
        <v>6.5776586697898933</v>
      </c>
      <c r="D21" s="76" t="s">
        <v>151</v>
      </c>
      <c r="E21" s="77">
        <v>1.2882462849118304</v>
      </c>
    </row>
    <row r="22" spans="1:8" s="5" customFormat="1" ht="12.75" x14ac:dyDescent="0.2">
      <c r="A22" s="76" t="s">
        <v>100</v>
      </c>
      <c r="B22" s="77">
        <v>4.9040505983961067</v>
      </c>
      <c r="D22" s="76" t="s">
        <v>59</v>
      </c>
      <c r="E22" s="77">
        <v>1.2808206520600103</v>
      </c>
    </row>
    <row r="23" spans="1:8" s="5" customFormat="1" ht="12.75" x14ac:dyDescent="0.2">
      <c r="A23" s="76" t="s">
        <v>24</v>
      </c>
      <c r="B23" s="77">
        <v>4.7888591333489199</v>
      </c>
      <c r="D23" s="76" t="s">
        <v>189</v>
      </c>
      <c r="E23" s="77">
        <v>1.2344600188526644</v>
      </c>
    </row>
    <row r="24" spans="1:8" s="5" customFormat="1" ht="12.75" x14ac:dyDescent="0.2">
      <c r="A24" s="76" t="s">
        <v>61</v>
      </c>
      <c r="B24" s="77">
        <v>4.6448085903488723</v>
      </c>
      <c r="D24" s="76" t="s">
        <v>335</v>
      </c>
      <c r="E24" s="77">
        <v>1.1319431151470081</v>
      </c>
    </row>
    <row r="25" spans="1:8" s="5" customFormat="1" ht="12.75" x14ac:dyDescent="0.2">
      <c r="A25" s="76" t="s">
        <v>32</v>
      </c>
      <c r="B25" s="77">
        <v>4.3444098781574674</v>
      </c>
      <c r="D25" s="76" t="s">
        <v>322</v>
      </c>
      <c r="E25" s="77">
        <v>1.0802252638369014</v>
      </c>
    </row>
    <row r="26" spans="1:8" s="5" customFormat="1" ht="12.75" x14ac:dyDescent="0.2">
      <c r="A26" s="76" t="s">
        <v>51</v>
      </c>
      <c r="B26" s="77">
        <v>3.9983634566987538</v>
      </c>
      <c r="D26" s="76" t="s">
        <v>336</v>
      </c>
      <c r="E26" s="77">
        <v>1.0340201020893656</v>
      </c>
    </row>
    <row r="27" spans="1:8" s="5" customFormat="1" ht="12.75" x14ac:dyDescent="0.2">
      <c r="A27" s="76" t="s">
        <v>104</v>
      </c>
      <c r="B27" s="77">
        <v>3.6678867328966644</v>
      </c>
      <c r="D27" s="76" t="s">
        <v>303</v>
      </c>
      <c r="E27" s="77">
        <v>0.99493191661902736</v>
      </c>
    </row>
    <row r="28" spans="1:8" s="5" customFormat="1" ht="12.75" x14ac:dyDescent="0.2">
      <c r="A28" s="76" t="s">
        <v>47</v>
      </c>
      <c r="B28" s="77">
        <v>3.640038323357341</v>
      </c>
      <c r="D28" s="76" t="s">
        <v>304</v>
      </c>
      <c r="E28" s="77">
        <v>0.83505134440699291</v>
      </c>
    </row>
    <row r="29" spans="1:8" s="5" customFormat="1" ht="12.75" x14ac:dyDescent="0.2">
      <c r="A29" s="76" t="s">
        <v>50</v>
      </c>
      <c r="B29" s="77">
        <v>3.2692282913843926</v>
      </c>
      <c r="D29" s="76" t="s">
        <v>56</v>
      </c>
      <c r="E29" s="77">
        <v>0.77558392672887155</v>
      </c>
    </row>
    <row r="30" spans="1:8" s="5" customFormat="1" ht="12.75" x14ac:dyDescent="0.2">
      <c r="A30" s="76" t="s">
        <v>48</v>
      </c>
      <c r="B30" s="77">
        <v>3.1549996893553445</v>
      </c>
      <c r="D30" s="76" t="s">
        <v>308</v>
      </c>
      <c r="E30" s="77">
        <v>0.7350493162734858</v>
      </c>
      <c r="H30" s="5">
        <f>56/2</f>
        <v>28</v>
      </c>
    </row>
    <row r="31" spans="1:8" s="5" customFormat="1" ht="12.75" x14ac:dyDescent="0.2">
      <c r="A31" s="76" t="s">
        <v>172</v>
      </c>
      <c r="B31" s="77">
        <v>3.0991069720803477</v>
      </c>
      <c r="D31" s="76" t="s">
        <v>324</v>
      </c>
      <c r="E31" s="77">
        <v>0.69361825072965178</v>
      </c>
    </row>
    <row r="32" spans="1:8" s="5" customFormat="1" ht="12.75" x14ac:dyDescent="0.2">
      <c r="A32" s="76" t="s">
        <v>45</v>
      </c>
      <c r="B32" s="77">
        <v>3.0909748586243921</v>
      </c>
      <c r="D32" s="76" t="s">
        <v>337</v>
      </c>
      <c r="E32" s="77">
        <v>0.61059628334172467</v>
      </c>
    </row>
    <row r="33" spans="1:54" s="5" customFormat="1" ht="12.75" x14ac:dyDescent="0.2">
      <c r="A33" s="76" t="s">
        <v>188</v>
      </c>
      <c r="B33" s="77">
        <v>3.0347984267201973</v>
      </c>
      <c r="D33" s="78" t="s">
        <v>287</v>
      </c>
      <c r="E33" s="79">
        <v>96.783884791567786</v>
      </c>
    </row>
    <row r="34" spans="1:54" s="5" customFormat="1" ht="12.75" x14ac:dyDescent="0.2">
      <c r="A34" s="76" t="s">
        <v>175</v>
      </c>
      <c r="B34" s="77">
        <v>2.8877051742279654</v>
      </c>
      <c r="D34" s="76" t="s">
        <v>38</v>
      </c>
      <c r="E34" s="110">
        <v>3.2161152084322207</v>
      </c>
    </row>
    <row r="35" spans="1:54" s="5" customFormat="1" ht="12.75" x14ac:dyDescent="0.2">
      <c r="A35" s="76" t="s">
        <v>171</v>
      </c>
      <c r="B35" s="77">
        <v>2.8499293507860211</v>
      </c>
      <c r="D35" s="53" t="s">
        <v>40</v>
      </c>
      <c r="E35" s="90">
        <v>0</v>
      </c>
    </row>
    <row r="36" spans="1:54" s="5" customFormat="1" ht="13.5" thickBot="1" x14ac:dyDescent="0.25">
      <c r="A36" s="76" t="s">
        <v>28</v>
      </c>
      <c r="B36" s="77">
        <v>2.80720816311513</v>
      </c>
      <c r="D36" s="122" t="s">
        <v>42</v>
      </c>
      <c r="E36" s="123">
        <f>E33+E34</f>
        <v>100</v>
      </c>
    </row>
    <row r="37" spans="1:54" s="5" customFormat="1" ht="13.5" thickTop="1" x14ac:dyDescent="0.2">
      <c r="A37" s="76" t="s">
        <v>289</v>
      </c>
      <c r="B37" s="77">
        <v>2.8031369101485222</v>
      </c>
    </row>
    <row r="38" spans="1:54" s="5" customFormat="1" ht="12.75" x14ac:dyDescent="0.2">
      <c r="A38" s="76" t="s">
        <v>170</v>
      </c>
      <c r="B38" s="77">
        <v>2.6644630191837129</v>
      </c>
    </row>
    <row r="39" spans="1:54" s="5" customFormat="1" ht="12.75" x14ac:dyDescent="0.2">
      <c r="A39" s="76" t="s">
        <v>62</v>
      </c>
      <c r="B39" s="77">
        <v>2.491406656451896</v>
      </c>
    </row>
    <row r="40" spans="1:54" s="5" customFormat="1" ht="12.75" x14ac:dyDescent="0.2">
      <c r="A40" s="76" t="s">
        <v>23</v>
      </c>
      <c r="B40" s="77">
        <v>2.4005016832879362</v>
      </c>
    </row>
    <row r="41" spans="1:54" s="5" customFormat="1" ht="12.75" x14ac:dyDescent="0.2">
      <c r="A41" s="53" t="s">
        <v>27</v>
      </c>
      <c r="B41" s="110">
        <v>2.3208942682285572</v>
      </c>
    </row>
    <row r="42" spans="1:54" s="5" customFormat="1" ht="12.75" x14ac:dyDescent="0.2">
      <c r="A42" s="53" t="s">
        <v>63</v>
      </c>
      <c r="B42" s="110">
        <v>2.2786244258450679</v>
      </c>
    </row>
    <row r="43" spans="1:54" s="5" customFormat="1" ht="12.75" x14ac:dyDescent="0.2">
      <c r="A43" s="53" t="s">
        <v>52</v>
      </c>
      <c r="B43" s="110">
        <v>1.7807374682817516</v>
      </c>
    </row>
    <row r="44" spans="1:54" s="5" customFormat="1" ht="12.75" x14ac:dyDescent="0.2">
      <c r="A44" s="53" t="s">
        <v>93</v>
      </c>
      <c r="B44" s="110">
        <v>1.7509957572352006</v>
      </c>
    </row>
    <row r="45" spans="1:54" s="5" customFormat="1" ht="12.75" x14ac:dyDescent="0.2">
      <c r="A45" s="53" t="s">
        <v>313</v>
      </c>
      <c r="B45" s="110">
        <v>1.5802633602682667</v>
      </c>
    </row>
    <row r="46" spans="1:54" s="124" customFormat="1" ht="12.75" x14ac:dyDescent="0.2">
      <c r="A46" s="76" t="s">
        <v>290</v>
      </c>
      <c r="B46" s="77">
        <v>1.4816773071614355</v>
      </c>
      <c r="C46" s="5"/>
      <c r="D46" s="5"/>
      <c r="E46" s="5"/>
      <c r="F46" s="5"/>
      <c r="G46" s="5"/>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99"/>
      <c r="AY46" s="99"/>
      <c r="AZ46" s="99"/>
      <c r="BA46" s="99"/>
      <c r="BB46" s="99"/>
    </row>
    <row r="47" spans="1:54" s="124" customFormat="1" ht="12.75" x14ac:dyDescent="0.2">
      <c r="A47" s="76" t="s">
        <v>334</v>
      </c>
      <c r="B47" s="77">
        <v>1.4689995241519531</v>
      </c>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row>
    <row r="48" spans="1:54" s="124" customFormat="1" ht="12.75" x14ac:dyDescent="0.2">
      <c r="A48" s="53" t="s">
        <v>173</v>
      </c>
      <c r="B48" s="110">
        <v>1.3076116270381273</v>
      </c>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row>
    <row r="49" spans="1:54" s="124" customFormat="1" ht="12.75" x14ac:dyDescent="0.2">
      <c r="A49" s="99"/>
      <c r="B49" s="99"/>
      <c r="C49" s="99"/>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row>
    <row r="50" spans="1:54" s="124" customFormat="1" ht="12.75" x14ac:dyDescent="0.2">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row>
    <row r="51" spans="1:54" s="124" customFormat="1" ht="12.75" x14ac:dyDescent="0.2">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row>
    <row r="52" spans="1:54" s="5" customFormat="1" ht="12.75" x14ac:dyDescent="0.2">
      <c r="A52" s="99"/>
      <c r="B52" s="99"/>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row>
    <row r="53" spans="1:54" s="5" customFormat="1" ht="12.75" x14ac:dyDescent="0.2">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row>
    <row r="54" spans="1:54" s="5" customFormat="1" ht="12.75" x14ac:dyDescent="0.2">
      <c r="A54" s="4" t="s">
        <v>219</v>
      </c>
    </row>
    <row r="55" spans="1:54" s="5" customFormat="1" ht="12.75" x14ac:dyDescent="0.2">
      <c r="A55" s="41" t="s">
        <v>310</v>
      </c>
    </row>
    <row r="56" spans="1:54" s="13" customFormat="1" ht="12.75" x14ac:dyDescent="0.2">
      <c r="A56" s="61" t="s">
        <v>65</v>
      </c>
      <c r="B56" s="62" t="s">
        <v>66</v>
      </c>
      <c r="C56" s="62" t="s">
        <v>67</v>
      </c>
      <c r="D56" s="62" t="s">
        <v>68</v>
      </c>
      <c r="E56" s="62" t="s">
        <v>69</v>
      </c>
    </row>
    <row r="57" spans="1:54" s="5" customFormat="1" ht="12.75" x14ac:dyDescent="0.2">
      <c r="A57" s="63" t="s">
        <v>70</v>
      </c>
      <c r="B57" s="80"/>
      <c r="C57" s="80"/>
      <c r="D57" s="80"/>
      <c r="E57" s="80"/>
    </row>
    <row r="58" spans="1:54" s="5" customFormat="1" ht="12.75" x14ac:dyDescent="0.2">
      <c r="A58" s="81" t="s">
        <v>220</v>
      </c>
      <c r="B58" s="116">
        <v>22.831561275881352</v>
      </c>
      <c r="C58" s="116">
        <v>10.283765227022258</v>
      </c>
      <c r="D58" s="116">
        <v>13.765468297867955</v>
      </c>
      <c r="E58" s="116">
        <v>7.906571056441436</v>
      </c>
    </row>
    <row r="59" spans="1:54" s="5" customFormat="1" ht="12.75" x14ac:dyDescent="0.2">
      <c r="A59" s="81" t="s">
        <v>221</v>
      </c>
      <c r="B59" s="116">
        <v>23.747276688453155</v>
      </c>
      <c r="C59" s="116">
        <v>11.353743588789511</v>
      </c>
      <c r="D59" s="116">
        <v>0</v>
      </c>
      <c r="E59" s="116">
        <v>13.573553755664559</v>
      </c>
    </row>
    <row r="60" spans="1:54" s="5" customFormat="1" ht="12.75" x14ac:dyDescent="0.2"/>
    <row r="61" spans="1:54" s="5" customFormat="1" ht="12.75" x14ac:dyDescent="0.2">
      <c r="A61" s="94" t="s">
        <v>73</v>
      </c>
      <c r="B61" s="83"/>
      <c r="C61" s="83"/>
      <c r="D61" s="83"/>
      <c r="E61" s="83"/>
    </row>
    <row r="62" spans="1:54" s="5" customFormat="1" ht="12.75" x14ac:dyDescent="0.2">
      <c r="A62" s="81" t="s">
        <v>74</v>
      </c>
      <c r="B62" s="116">
        <v>18.083556263873881</v>
      </c>
      <c r="C62" s="116">
        <v>9.9079586368908465</v>
      </c>
      <c r="D62" s="116">
        <v>14.162809778465867</v>
      </c>
      <c r="E62" s="116">
        <v>10.553312317971253</v>
      </c>
    </row>
    <row r="63" spans="1:54" s="5" customFormat="1" ht="12.75" x14ac:dyDescent="0.2">
      <c r="A63" s="66"/>
      <c r="B63" s="125"/>
      <c r="C63" s="125"/>
    </row>
    <row r="64" spans="1:54" s="5" customFormat="1" ht="12.75" x14ac:dyDescent="0.2"/>
    <row r="65" spans="1:5" s="5" customFormat="1" ht="12.75" x14ac:dyDescent="0.2">
      <c r="A65" s="41" t="s">
        <v>75</v>
      </c>
    </row>
    <row r="66" spans="1:5" s="5" customFormat="1" ht="12.75" x14ac:dyDescent="0.2">
      <c r="A66" s="5" t="s">
        <v>76</v>
      </c>
    </row>
    <row r="67" spans="1:5" s="5" customFormat="1" ht="12.75" x14ac:dyDescent="0.2">
      <c r="A67" s="5" t="s">
        <v>311</v>
      </c>
    </row>
    <row r="68" spans="1:5" s="5" customFormat="1" x14ac:dyDescent="0.2">
      <c r="A68" s="5" t="s">
        <v>77</v>
      </c>
      <c r="D68" s="2"/>
      <c r="E68" s="2"/>
    </row>
    <row r="69" spans="1:5" s="5" customFormat="1" x14ac:dyDescent="0.2">
      <c r="A69" s="5" t="s">
        <v>181</v>
      </c>
      <c r="D69" s="2"/>
      <c r="E69" s="2"/>
    </row>
  </sheetData>
  <mergeCells count="3">
    <mergeCell ref="C5:D5"/>
    <mergeCell ref="F5:G5"/>
    <mergeCell ref="B10:D10"/>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workbookViewId="0"/>
  </sheetViews>
  <sheetFormatPr defaultRowHeight="14.25" x14ac:dyDescent="0.2"/>
  <cols>
    <col min="1" max="1" width="44.7109375" style="2" customWidth="1"/>
    <col min="2" max="2" width="24.140625" style="2" customWidth="1"/>
    <col min="3" max="3" width="15.42578125" style="44" customWidth="1"/>
    <col min="4" max="4" width="15.140625" style="2" customWidth="1"/>
    <col min="5" max="5" width="31" style="2" customWidth="1"/>
    <col min="6" max="7" width="19.7109375" style="2" customWidth="1"/>
    <col min="8" max="8" width="9.140625" style="2"/>
    <col min="9" max="9" width="14" style="2" customWidth="1"/>
    <col min="10" max="16384" width="9.140625" style="2"/>
  </cols>
  <sheetData>
    <row r="1" spans="1:7" s="68" customFormat="1" ht="19.5" x14ac:dyDescent="0.25">
      <c r="A1" s="1" t="s">
        <v>222</v>
      </c>
      <c r="C1" s="126"/>
    </row>
    <row r="2" spans="1:7" s="68" customFormat="1" ht="15" customHeight="1" x14ac:dyDescent="0.25">
      <c r="A2" s="1"/>
      <c r="C2" s="126"/>
    </row>
    <row r="4" spans="1:7" s="5" customFormat="1" ht="13.5" thickBot="1" x14ac:dyDescent="0.25">
      <c r="A4" s="4" t="s">
        <v>1</v>
      </c>
      <c r="C4" s="13"/>
    </row>
    <row r="5" spans="1:7" s="5" customFormat="1" ht="24" customHeight="1" thickTop="1" thickBot="1" x14ac:dyDescent="0.25">
      <c r="A5" s="6" t="s">
        <v>2</v>
      </c>
      <c r="B5" s="6" t="s">
        <v>3</v>
      </c>
      <c r="C5" s="191" t="s">
        <v>4</v>
      </c>
      <c r="D5" s="191"/>
      <c r="E5" s="6" t="s">
        <v>5</v>
      </c>
      <c r="F5" s="196" t="s">
        <v>6</v>
      </c>
      <c r="G5" s="201"/>
    </row>
    <row r="6" spans="1:7" s="5" customFormat="1" ht="101.25" customHeight="1" thickTop="1" thickBot="1" x14ac:dyDescent="0.25">
      <c r="A6" s="8" t="s">
        <v>223</v>
      </c>
      <c r="B6" s="7" t="s">
        <v>224</v>
      </c>
      <c r="C6" s="7" t="s">
        <v>8</v>
      </c>
      <c r="D6" s="7" t="s">
        <v>84</v>
      </c>
      <c r="E6" s="45" t="s">
        <v>225</v>
      </c>
      <c r="F6" s="7" t="s">
        <v>226</v>
      </c>
      <c r="G6" s="7" t="s">
        <v>227</v>
      </c>
    </row>
    <row r="7" spans="1:7" s="5" customFormat="1" ht="13.5" thickTop="1" x14ac:dyDescent="0.2">
      <c r="C7" s="13"/>
    </row>
    <row r="8" spans="1:7" s="5" customFormat="1" ht="12.75" x14ac:dyDescent="0.2">
      <c r="C8" s="13"/>
    </row>
    <row r="9" spans="1:7" s="5" customFormat="1" ht="13.5" thickBot="1" x14ac:dyDescent="0.25">
      <c r="A9" s="4" t="s">
        <v>115</v>
      </c>
      <c r="C9" s="13"/>
    </row>
    <row r="10" spans="1:7" s="5" customFormat="1" ht="60" customHeight="1" thickTop="1" thickBot="1" x14ac:dyDescent="0.25">
      <c r="A10" s="127" t="s">
        <v>15</v>
      </c>
      <c r="B10" s="192" t="s">
        <v>228</v>
      </c>
      <c r="C10" s="193"/>
    </row>
    <row r="11" spans="1:7" s="5" customFormat="1" ht="13.5" thickTop="1" x14ac:dyDescent="0.2">
      <c r="C11" s="13"/>
      <c r="D11" s="128"/>
    </row>
    <row r="12" spans="1:7" s="5" customFormat="1" ht="12.75" x14ac:dyDescent="0.2">
      <c r="C12" s="13"/>
      <c r="D12" s="128"/>
    </row>
    <row r="13" spans="1:7" s="5" customFormat="1" ht="12.75" x14ac:dyDescent="0.2">
      <c r="A13" s="4" t="s">
        <v>206</v>
      </c>
      <c r="C13" s="13"/>
    </row>
    <row r="14" spans="1:7" s="13" customFormat="1" ht="12.75" x14ac:dyDescent="0.2">
      <c r="A14" s="96" t="s">
        <v>18</v>
      </c>
      <c r="B14" s="96" t="s">
        <v>19</v>
      </c>
    </row>
    <row r="15" spans="1:7" s="5" customFormat="1" ht="12.75" x14ac:dyDescent="0.2">
      <c r="A15" s="97" t="s">
        <v>338</v>
      </c>
      <c r="B15" s="98" t="s">
        <v>291</v>
      </c>
      <c r="C15" s="13"/>
    </row>
    <row r="16" spans="1:7" s="5" customFormat="1" ht="12.75" x14ac:dyDescent="0.2">
      <c r="A16" s="98"/>
      <c r="B16" s="98" t="s">
        <v>229</v>
      </c>
      <c r="C16" s="13"/>
    </row>
    <row r="17" spans="1:7" s="5" customFormat="1" ht="12.75" x14ac:dyDescent="0.2">
      <c r="C17" s="13"/>
    </row>
    <row r="18" spans="1:7" s="5" customFormat="1" ht="12.75" x14ac:dyDescent="0.2">
      <c r="C18" s="13"/>
    </row>
    <row r="19" spans="1:7" s="5" customFormat="1" ht="13.5" thickBot="1" x14ac:dyDescent="0.25">
      <c r="A19" s="4" t="s">
        <v>20</v>
      </c>
      <c r="C19" s="13"/>
    </row>
    <row r="20" spans="1:7" s="13" customFormat="1" ht="26.25" thickTop="1" x14ac:dyDescent="0.2">
      <c r="A20" s="18" t="s">
        <v>21</v>
      </c>
      <c r="B20" s="129" t="s">
        <v>230</v>
      </c>
      <c r="C20" s="19" t="s">
        <v>22</v>
      </c>
      <c r="E20" s="130"/>
      <c r="F20" s="130"/>
      <c r="G20" s="130"/>
    </row>
    <row r="21" spans="1:7" s="5" customFormat="1" ht="12.75" x14ac:dyDescent="0.2">
      <c r="A21" s="20" t="s">
        <v>40</v>
      </c>
      <c r="B21" s="46"/>
      <c r="C21" s="21"/>
    </row>
    <row r="22" spans="1:7" s="5" customFormat="1" ht="12.75" x14ac:dyDescent="0.2">
      <c r="A22" s="20" t="s">
        <v>231</v>
      </c>
      <c r="B22" s="46"/>
      <c r="C22" s="21">
        <v>99.116366228550916</v>
      </c>
    </row>
    <row r="23" spans="1:7" s="5" customFormat="1" ht="12.75" x14ac:dyDescent="0.2">
      <c r="A23" s="133" t="s">
        <v>232</v>
      </c>
      <c r="B23" s="134"/>
      <c r="C23" s="135">
        <f>+C22</f>
        <v>99.116366228550916</v>
      </c>
    </row>
    <row r="24" spans="1:7" s="5" customFormat="1" ht="12.75" x14ac:dyDescent="0.2">
      <c r="A24" s="132" t="s">
        <v>233</v>
      </c>
      <c r="B24" s="46"/>
      <c r="C24" s="21">
        <v>0.88363377144907695</v>
      </c>
    </row>
    <row r="25" spans="1:7" s="5" customFormat="1" ht="13.5" thickBot="1" x14ac:dyDescent="0.25">
      <c r="A25" s="122" t="s">
        <v>234</v>
      </c>
      <c r="B25" s="136"/>
      <c r="C25" s="123">
        <f>C23+C24</f>
        <v>100</v>
      </c>
    </row>
    <row r="26" spans="1:7" s="5" customFormat="1" ht="13.5" thickTop="1" x14ac:dyDescent="0.2">
      <c r="A26" s="137"/>
      <c r="B26" s="138"/>
      <c r="C26" s="139"/>
      <c r="E26" s="58"/>
      <c r="F26" s="140"/>
      <c r="G26" s="59"/>
    </row>
    <row r="27" spans="1:7" s="5" customFormat="1" ht="12.75" x14ac:dyDescent="0.2">
      <c r="C27" s="13"/>
    </row>
    <row r="28" spans="1:7" s="5" customFormat="1" ht="12.75" x14ac:dyDescent="0.2">
      <c r="C28" s="13"/>
    </row>
    <row r="29" spans="1:7" s="5" customFormat="1" ht="12.75" x14ac:dyDescent="0.2">
      <c r="A29" s="4" t="s">
        <v>235</v>
      </c>
      <c r="C29" s="13"/>
    </row>
    <row r="30" spans="1:7" s="5" customFormat="1" ht="12.75" x14ac:dyDescent="0.2">
      <c r="A30" s="41" t="s">
        <v>310</v>
      </c>
      <c r="C30" s="13"/>
    </row>
    <row r="31" spans="1:7" s="13" customFormat="1" ht="12.75" x14ac:dyDescent="0.2">
      <c r="A31" s="141" t="s">
        <v>339</v>
      </c>
      <c r="B31" s="142" t="s">
        <v>66</v>
      </c>
      <c r="C31" s="142" t="s">
        <v>67</v>
      </c>
      <c r="D31" s="142" t="s">
        <v>68</v>
      </c>
      <c r="E31" s="142" t="s">
        <v>69</v>
      </c>
      <c r="F31" s="143"/>
    </row>
    <row r="32" spans="1:7" s="5" customFormat="1" ht="12.75" x14ac:dyDescent="0.2">
      <c r="A32" s="63" t="s">
        <v>70</v>
      </c>
      <c r="B32" s="144"/>
      <c r="C32" s="46"/>
      <c r="D32" s="36"/>
      <c r="E32" s="36"/>
      <c r="F32" s="125"/>
    </row>
    <row r="33" spans="1:6" s="5" customFormat="1" ht="12.75" x14ac:dyDescent="0.2">
      <c r="A33" s="145" t="s">
        <v>236</v>
      </c>
      <c r="B33" s="116">
        <v>-1.0324722768276673</v>
      </c>
      <c r="C33" s="116">
        <v>5.2781878956753125</v>
      </c>
      <c r="D33" s="116">
        <v>6.892019712990427</v>
      </c>
      <c r="E33" s="116">
        <v>5.9117343371949405</v>
      </c>
      <c r="F33" s="146"/>
    </row>
    <row r="34" spans="1:6" s="5" customFormat="1" ht="12.75" x14ac:dyDescent="0.2">
      <c r="A34" s="145" t="s">
        <v>237</v>
      </c>
      <c r="B34" s="65">
        <v>-0.95375765845338023</v>
      </c>
      <c r="C34" s="65">
        <v>5.3516881084312518</v>
      </c>
      <c r="D34" s="65">
        <v>0</v>
      </c>
      <c r="E34" s="65">
        <v>6.705357924915778</v>
      </c>
      <c r="F34" s="140"/>
    </row>
    <row r="35" spans="1:6" s="5" customFormat="1" ht="12.75" x14ac:dyDescent="0.2">
      <c r="A35" s="36"/>
      <c r="B35" s="36"/>
      <c r="C35" s="46"/>
      <c r="D35" s="36"/>
      <c r="E35" s="36"/>
      <c r="F35" s="30"/>
    </row>
    <row r="36" spans="1:6" s="5" customFormat="1" ht="12.75" x14ac:dyDescent="0.2">
      <c r="A36" s="94" t="s">
        <v>73</v>
      </c>
      <c r="B36" s="83"/>
      <c r="C36" s="83"/>
      <c r="D36" s="83"/>
      <c r="E36" s="144"/>
      <c r="F36" s="30"/>
    </row>
    <row r="37" spans="1:6" s="57" customFormat="1" ht="12.75" x14ac:dyDescent="0.2">
      <c r="A37" s="145" t="s">
        <v>238</v>
      </c>
      <c r="B37" s="116">
        <v>6.8555837404484565</v>
      </c>
      <c r="C37" s="116">
        <v>7.8313407303241211</v>
      </c>
      <c r="D37" s="116">
        <v>8.2564684982946659</v>
      </c>
      <c r="E37" s="116">
        <v>7.6006646079992191</v>
      </c>
      <c r="F37" s="140"/>
    </row>
    <row r="38" spans="1:6" s="5" customFormat="1" ht="12.75" x14ac:dyDescent="0.2">
      <c r="C38" s="13"/>
    </row>
    <row r="39" spans="1:6" s="5" customFormat="1" ht="12.75" x14ac:dyDescent="0.2">
      <c r="C39" s="13"/>
    </row>
    <row r="40" spans="1:6" s="5" customFormat="1" ht="12.75" x14ac:dyDescent="0.2">
      <c r="A40" s="41" t="s">
        <v>75</v>
      </c>
      <c r="C40" s="13"/>
    </row>
    <row r="41" spans="1:6" s="5" customFormat="1" ht="12.75" x14ac:dyDescent="0.2">
      <c r="A41" s="5" t="s">
        <v>239</v>
      </c>
      <c r="C41" s="13"/>
    </row>
    <row r="42" spans="1:6" s="5" customFormat="1" ht="12.75" x14ac:dyDescent="0.2">
      <c r="A42" s="5" t="s">
        <v>311</v>
      </c>
      <c r="C42" s="13"/>
    </row>
    <row r="43" spans="1:6" s="5" customFormat="1" ht="12.75" x14ac:dyDescent="0.2">
      <c r="A43" s="5" t="s">
        <v>77</v>
      </c>
      <c r="C43" s="13"/>
    </row>
    <row r="44" spans="1:6" s="5" customFormat="1" ht="12.75" x14ac:dyDescent="0.2">
      <c r="A44" s="5" t="s">
        <v>181</v>
      </c>
      <c r="C44" s="13"/>
    </row>
    <row r="46" spans="1:6" s="205" customFormat="1" ht="12.75" x14ac:dyDescent="0.2">
      <c r="A46" s="205" t="s">
        <v>240</v>
      </c>
    </row>
  </sheetData>
  <mergeCells count="4">
    <mergeCell ref="C5:D5"/>
    <mergeCell ref="F5:G5"/>
    <mergeCell ref="B10:C10"/>
    <mergeCell ref="A46:XFD4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Starshare</vt:lpstr>
      <vt:lpstr>Bonanza</vt:lpstr>
      <vt:lpstr>BFSI</vt:lpstr>
      <vt:lpstr>Nifty Index</vt:lpstr>
      <vt:lpstr>Discovery</vt:lpstr>
      <vt:lpstr>Ethical</vt:lpstr>
      <vt:lpstr>Taxshield</vt:lpstr>
      <vt:lpstr>Infra</vt:lpstr>
      <vt:lpstr>Liquid</vt:lpstr>
      <vt:lpstr>Ultra Short</vt:lpstr>
      <vt:lpstr>Short term </vt:lpstr>
      <vt:lpstr>Dynamic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SACHIN PAWAR</dc:creator>
  <cp:lastModifiedBy>SACHIN PAWAR</cp:lastModifiedBy>
  <cp:lastPrinted>2017-08-29T06:30:15Z</cp:lastPrinted>
  <dcterms:created xsi:type="dcterms:W3CDTF">2017-08-02T06:02:38Z</dcterms:created>
  <dcterms:modified xsi:type="dcterms:W3CDTF">2017-08-29T10:01:15Z</dcterms:modified>
</cp:coreProperties>
</file>