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6"/>
  <workbookPr/>
  <bookViews>
    <workbookView xWindow="0" yWindow="0" windowWidth="20400" windowHeight="7530"/>
  </bookViews>
  <sheets>
    <sheet name="Starshare " sheetId="1" r:id="rId1"/>
    <sheet name="Bonanza" sheetId="2" r:id="rId2"/>
    <sheet name="Banking &amp; Financial Services" sheetId="3" r:id="rId3"/>
    <sheet name="Nifty Index " sheetId="4" r:id="rId4"/>
    <sheet name="Discovery" sheetId="5" r:id="rId5"/>
    <sheet name="Ethical" sheetId="6" r:id="rId6"/>
    <sheet name="Taxshield" sheetId="7" r:id="rId7"/>
    <sheet name=" Infrastructure" sheetId="13" r:id="rId8"/>
    <sheet name="Liquid" sheetId="8" r:id="rId9"/>
    <sheet name=" Ultra Short Term" sheetId="9" r:id="rId10"/>
    <sheet name="Short Term Income" sheetId="10" r:id="rId11"/>
    <sheet name="Dynamic Income" sheetId="11" r:id="rId12"/>
  </sheets>
  <definedNames>
    <definedName name="OLE_LINK1" localSheetId="3">'Nifty Index '!$B$10</definedName>
  </definedNames>
  <calcPr calcId="171027"/>
  <extLst xmlns:x15="http://schemas.microsoft.com/office/spreadsheetml/2010/11/main">
    <ext uri="{140A7094-0E35-4892-8432-C4D2E57EDEB5}">
      <x15:workbookPr chartTrackingRefBase="1"/>
    </ext>
  </extLst>
</workbook>
</file>

<file path=xl/calcChain.xml><?xml version="1.0" encoding="utf-8"?>
<calcChain xmlns="http://schemas.openxmlformats.org/spreadsheetml/2006/main">
  <c r="C42" i="11"/>
  <c r="C35" i="9"/>
  <c r="C26"/>
  <c r="H30" i="13"/>
  <c r="C24" i="11" l="1"/>
  <c r="C40"/>
  <c r="C36"/>
  <c r="C28"/>
  <c r="C32"/>
  <c r="C26" i="10"/>
  <c r="G26" i="8"/>
  <c r="C33"/>
  <c r="C43" i="10" l="1"/>
  <c r="C39"/>
  <c r="C36"/>
  <c r="C42" i="9"/>
  <c r="C38"/>
  <c r="C44" l="1"/>
  <c r="E48" i="13"/>
  <c r="C45" i="10" l="1"/>
  <c r="G29" i="8" l="1"/>
  <c r="G31" l="1"/>
  <c r="E46" i="1"/>
  <c r="E48" i="7"/>
  <c r="E52" i="6"/>
  <c r="E55" i="5"/>
  <c r="E47" i="4"/>
  <c r="B39" i="3"/>
  <c r="E49" i="2" l="1"/>
</calcChain>
</file>

<file path=xl/sharedStrings.xml><?xml version="1.0" encoding="utf-8"?>
<sst xmlns="http://schemas.openxmlformats.org/spreadsheetml/2006/main" count="1148" uniqueCount="383">
  <si>
    <t>Nature</t>
  </si>
  <si>
    <t>Minimum Application Amount</t>
  </si>
  <si>
    <t xml:space="preserve">Load Structure </t>
  </si>
  <si>
    <t xml:space="preserve">Benchmark </t>
  </si>
  <si>
    <t>Asset Allocation</t>
  </si>
  <si>
    <t>Rs.5000 and multiple of Re 1 thereof</t>
  </si>
  <si>
    <t>Entry load - Nil</t>
  </si>
  <si>
    <t>Exit Load - 1% if exited on or  before 180 days, Nil if exited after 180 days</t>
  </si>
  <si>
    <t>Equity &amp; Equity related instrument -85-100%</t>
  </si>
  <si>
    <t xml:space="preserve">Taurus Starshare </t>
  </si>
  <si>
    <t>Quick Status</t>
  </si>
  <si>
    <t>Invest Objective</t>
  </si>
  <si>
    <t>AUM &amp; Ratio</t>
  </si>
  <si>
    <t xml:space="preserve">AUM </t>
  </si>
  <si>
    <t>Expenses</t>
  </si>
  <si>
    <t>1yr</t>
  </si>
  <si>
    <t>3yr</t>
  </si>
  <si>
    <t>5yr</t>
  </si>
  <si>
    <t xml:space="preserve">Index : S&amp;P BSE 100  </t>
  </si>
  <si>
    <t xml:space="preserve">Index : S&amp;P BSE 200  </t>
  </si>
  <si>
    <t xml:space="preserve">Index : S&amp;P BSE Bankex  </t>
  </si>
  <si>
    <t>Scheme Objective</t>
  </si>
  <si>
    <t>Top Ten Holding</t>
  </si>
  <si>
    <t>Asset Percentage</t>
  </si>
  <si>
    <t>Infosys Ltd.</t>
  </si>
  <si>
    <t>Reliance Industries Ltd.</t>
  </si>
  <si>
    <t>HDFC Bank Ltd.</t>
  </si>
  <si>
    <t>Housing Development Finance Corporation Ltd.</t>
  </si>
  <si>
    <t>Bharat Electronics Ltd.</t>
  </si>
  <si>
    <t>Bajaj Finance Ltd.</t>
  </si>
  <si>
    <t>IndusInd Bank Ltd.</t>
  </si>
  <si>
    <t>ICICI Bank Ltd.</t>
  </si>
  <si>
    <t>ITC Ltd.</t>
  </si>
  <si>
    <t>Maruti Suzuki India Ltd.</t>
  </si>
  <si>
    <t>Since Inception</t>
  </si>
  <si>
    <t>The investment objective is to provide investors long-term capital appreciation.  Investments shall be primarily in Equity and Equity related instruments that offer scope for long-term capital appreciation.  The Funds will also be invested in debt and money market instruments</t>
  </si>
  <si>
    <t>S &amp; P BSE 100</t>
  </si>
  <si>
    <t>Equity &amp; Equity related instrument -70-100%</t>
  </si>
  <si>
    <t>Debt Securities -0-10%</t>
  </si>
  <si>
    <t>Larsen &amp; Toubro Ltd.</t>
  </si>
  <si>
    <t>Sun Pharmaceuticals Industries Ltd.</t>
  </si>
  <si>
    <t>Taurus Bonanza Fund</t>
  </si>
  <si>
    <t>S &amp; P BSE Bankex</t>
  </si>
  <si>
    <t>Equity &amp; Equity related instrument -80-100%</t>
  </si>
  <si>
    <t>Debt Securities -0-20%</t>
  </si>
  <si>
    <t>Tata Consultancy Services Ltd.</t>
  </si>
  <si>
    <t>Piramal Enterprises Ltd.</t>
  </si>
  <si>
    <t>Axis Bank Ltd.</t>
  </si>
  <si>
    <t>Tata Motors Ltd.</t>
  </si>
  <si>
    <t>Kotak Mahindra Bank Ltd.</t>
  </si>
  <si>
    <t>Hindustan Petroleum Corporation Ltd.</t>
  </si>
  <si>
    <t>State Bank of India</t>
  </si>
  <si>
    <t>Bharti Airtel Ltd.</t>
  </si>
  <si>
    <t>Ambuja Cements Ltd.</t>
  </si>
  <si>
    <t>Siemens Ltd.</t>
  </si>
  <si>
    <t>United Breweries Ltd.</t>
  </si>
  <si>
    <t>Yes Bank Ltd.</t>
  </si>
  <si>
    <t>Bharat Petroleum Corporation Ltd.</t>
  </si>
  <si>
    <t>Torrent Power Ltd.</t>
  </si>
  <si>
    <t>Asian Paints Ltd.</t>
  </si>
  <si>
    <t>Bharat Forge Ltd.</t>
  </si>
  <si>
    <t>Hero MotoCorp Ltd.</t>
  </si>
  <si>
    <t>Petronet LNG Ltd.</t>
  </si>
  <si>
    <t>Grasim Industries Ltd.</t>
  </si>
  <si>
    <t>Zee Entertainment Enterprises Ltd.</t>
  </si>
  <si>
    <t>Bosch Ltd.</t>
  </si>
  <si>
    <t>JSW Steel Ltd.</t>
  </si>
  <si>
    <t>Bank of Baroda</t>
  </si>
  <si>
    <t>Max Financial Services Ltd.</t>
  </si>
  <si>
    <t>ABB India Ltd.</t>
  </si>
  <si>
    <t>Hindalco Industries Ltd.</t>
  </si>
  <si>
    <t>Tata Steel Ltd.</t>
  </si>
  <si>
    <t>Max India Ltd.</t>
  </si>
  <si>
    <t>Torrent Pharmaceuticals Ltd.</t>
  </si>
  <si>
    <t>Max Ventures and Industries Ltd.</t>
  </si>
  <si>
    <t>Total Equity Holding</t>
  </si>
  <si>
    <t>Cash &amp; Cash Equivalent</t>
  </si>
  <si>
    <t>Total Holding</t>
  </si>
  <si>
    <t xml:space="preserve">Portfolio Details </t>
  </si>
  <si>
    <t>The Karur Vysya Bank Ltd.</t>
  </si>
  <si>
    <t>Corporation Bank</t>
  </si>
  <si>
    <t>Investment  Objective</t>
  </si>
  <si>
    <t>Taurus Banking &amp; Financial Services Fund</t>
  </si>
  <si>
    <t>Taurus Nifty Index Fund</t>
  </si>
  <si>
    <t xml:space="preserve">To replicate the Nifty 50 Index by investing in securities of Nifty 50 Index in the same proportion/weightage. However there is no assurance or guarantee that the objectives of the scheme will be realized and the scheme does not assure or guarantee </t>
  </si>
  <si>
    <t>Nifty 50</t>
  </si>
  <si>
    <t>0.50% if exited on or before 30 days, NIL if exited after 30 days</t>
  </si>
  <si>
    <t>Securities Covered by Nifty: 95-100%</t>
  </si>
  <si>
    <t>Regular- 1.50%</t>
  </si>
  <si>
    <t>Portfolio Holding</t>
  </si>
  <si>
    <t>Hindustan Unilever Ltd.</t>
  </si>
  <si>
    <t>Mahindra &amp; Mahindra Ltd.</t>
  </si>
  <si>
    <t>HCL Technologies Ltd.</t>
  </si>
  <si>
    <t>Oil &amp; Natural Gas Corporation Ltd.</t>
  </si>
  <si>
    <t>Dr. Reddy's Laboratories Ltd.</t>
  </si>
  <si>
    <t>Coal India Ltd.</t>
  </si>
  <si>
    <t>Lupin Ltd.</t>
  </si>
  <si>
    <t>Wipro Ltd.</t>
  </si>
  <si>
    <t>Bajaj Auto Ltd.</t>
  </si>
  <si>
    <t>Ultratech Cement Ltd.</t>
  </si>
  <si>
    <t>Power Grid Corporation of India Ltd.</t>
  </si>
  <si>
    <t>Adani Ports and Special Economic Zone Ltd.</t>
  </si>
  <si>
    <t>Tech Mahindra Ltd.</t>
  </si>
  <si>
    <t>NTPC Ltd.</t>
  </si>
  <si>
    <t>Cipla Ltd.</t>
  </si>
  <si>
    <t>GAIL (India) Ltd.</t>
  </si>
  <si>
    <t>Idea Cellular Ltd.</t>
  </si>
  <si>
    <t>ACC Ltd.</t>
  </si>
  <si>
    <t>Tata Power Company Ltd.</t>
  </si>
  <si>
    <t>Bharat Heavy Electricals Ltd.</t>
  </si>
  <si>
    <t>Index : Nifty 50</t>
  </si>
  <si>
    <t>Taurus Discovery Fund</t>
  </si>
  <si>
    <t>Indian Oil Corporation Ltd.</t>
  </si>
  <si>
    <t>The Ramco Cements Ltd.</t>
  </si>
  <si>
    <t>Britannia Industries Ltd.</t>
  </si>
  <si>
    <t>Shree Cements Ltd.</t>
  </si>
  <si>
    <t>Havells India Ltd.</t>
  </si>
  <si>
    <t>Marico Ltd.</t>
  </si>
  <si>
    <t>SRF Ltd.</t>
  </si>
  <si>
    <t>Motherson Sumi Systems Ltd.</t>
  </si>
  <si>
    <t>Indraprastha Gas Ltd.</t>
  </si>
  <si>
    <t>Container Corporation of India Ltd.</t>
  </si>
  <si>
    <t>Godrej Consumer Products Ltd.</t>
  </si>
  <si>
    <t>Kansai Nerolac Paints Ltd.</t>
  </si>
  <si>
    <t>Sadbhav Engineering Ltd.</t>
  </si>
  <si>
    <t>Amara Raja Batteries Ltd.</t>
  </si>
  <si>
    <t>Biocon Ltd.</t>
  </si>
  <si>
    <t>Sanofi India Ltd.</t>
  </si>
  <si>
    <t>Pidilite Industries Ltd.</t>
  </si>
  <si>
    <t>Gujarat Pipavav Port Ltd.</t>
  </si>
  <si>
    <t>Union Bank Of India</t>
  </si>
  <si>
    <t>NCC Ltd.</t>
  </si>
  <si>
    <t>L &amp; T Finance Holdings Ltd.</t>
  </si>
  <si>
    <t>Entertainment Network (India) Ltd.</t>
  </si>
  <si>
    <t xml:space="preserve">Index : Nifty Free Float Midcap 100  </t>
  </si>
  <si>
    <t>Nifty Free Float Midcap 100</t>
  </si>
  <si>
    <t>Equity &amp; Equity related instrument -75-100%</t>
  </si>
  <si>
    <t>Debt Securities (Including securitized Debt: 0-20%</t>
  </si>
  <si>
    <t>Money market &amp; Other assets :0-20%</t>
  </si>
  <si>
    <t>The primary objective of the Scheme is to identify and select low priced stocks through price discovery mechanism.</t>
  </si>
  <si>
    <t>Taurus Ethical Fund</t>
  </si>
  <si>
    <t>Open ended equity scheme that invest in companies which are in compliance with shariah norms</t>
  </si>
  <si>
    <t>S&amp;P BSE 500 Shariah</t>
  </si>
  <si>
    <t>Money market &amp; Other assets :0-20% (Non interest bearing current account).</t>
  </si>
  <si>
    <t>At least 80% in Equity &amp; Equity related instruments  No F&amp;O in the Portfolio</t>
  </si>
  <si>
    <t>3M India Ltd.</t>
  </si>
  <si>
    <t>Fortis Healthcare Ltd.</t>
  </si>
  <si>
    <t>Finolex Cables Ltd.</t>
  </si>
  <si>
    <t>Atul Ltd.</t>
  </si>
  <si>
    <t>Carborundum Universal Ltd.</t>
  </si>
  <si>
    <t>SKF India Ltd.</t>
  </si>
  <si>
    <t>Index : S&amp;P BSE 500 Shariah</t>
  </si>
  <si>
    <t xml:space="preserve">S&amp;P BSE 200 </t>
  </si>
  <si>
    <t xml:space="preserve">The Scheme will identify undervalued stocks for constructing a diversified portfolio across industries and companies by using combination of fundamental and technical analysis </t>
  </si>
  <si>
    <t>AUM &amp;  Exp Ratio</t>
  </si>
  <si>
    <t>PTC India Ltd.</t>
  </si>
  <si>
    <t>Taurus Taxshield</t>
  </si>
  <si>
    <t>The primary objective of the Scheme is to generate capital appreciation through a portfolio that invests predominantly in equity and equity related instruments of Banking, Financial and Non Banking Financial Companies that form part of the BFSI Sector</t>
  </si>
  <si>
    <t>To provide long term capital appreciation over the life of the scheme through investment pre-dominantly in equity shares, besides tax benefits.</t>
  </si>
  <si>
    <t>The fund will pursue the policy of diversification of its assets not only among instruments but also in terms of industry exposure. Efforts would equity, debt &amp; money market be made to avoid concentration in a particular industry or group of industries</t>
  </si>
  <si>
    <t>Investments in equities will be made through secondary &amp; primary markets and may include common stocks, preferred stocks, right issues, convertible securities and warrants. The investment strategy will aim to diversify the portfolio to maximize return while maintaining a tolerable level of risk</t>
  </si>
  <si>
    <t>Primary Investment in equity &amp; equity related securities of companies in the Banking &amp; Financial services sector</t>
  </si>
  <si>
    <t>The net assets of the Scheme will be invested predominantly in stocks constituting the Nifty 50 and / or in exchange traded derivatives on the Nifty 50. This would be done by investing in almost all the stocks comprising the Nifty 50</t>
  </si>
  <si>
    <t>To identify and select low priced stocks through price discovery mechanism. Discovery stocks.</t>
  </si>
  <si>
    <t>Schemes</t>
  </si>
  <si>
    <t>Benchmarks</t>
  </si>
  <si>
    <t xml:space="preserve">Schemes </t>
  </si>
  <si>
    <t>Taurus Liquid Fund</t>
  </si>
  <si>
    <t>To generate steady and reasonable income, with low risk and high level of liquidity from a portfolio of money market securities and high quality debt</t>
  </si>
  <si>
    <t>Crisil Liquid Fund Index</t>
  </si>
  <si>
    <t>Exit Load - Nil</t>
  </si>
  <si>
    <t>CERTIFICATE OF DEPOSIT</t>
  </si>
  <si>
    <t>Punjab &amp; Sind Bank</t>
  </si>
  <si>
    <t>IDBI Bank Ltd.</t>
  </si>
  <si>
    <t>RBL Bank Ltd.</t>
  </si>
  <si>
    <t>Canara Bank</t>
  </si>
  <si>
    <t>TOTAL -  CERTIFICATE OF DEPOSIT</t>
  </si>
  <si>
    <t>COMMERCIAL PAPER</t>
  </si>
  <si>
    <t>Cox &amp; Kings Ltd.</t>
  </si>
  <si>
    <t>TOTAL -  COMMERCIAL PAPER</t>
  </si>
  <si>
    <t>TREASURY BILL</t>
  </si>
  <si>
    <t xml:space="preserve">91 DAY T-BILL </t>
  </si>
  <si>
    <t>TOTAL -  TREASURY BILL</t>
  </si>
  <si>
    <t>CBLO</t>
  </si>
  <si>
    <t>The Clearing Corporation of India Ltd.</t>
  </si>
  <si>
    <t>TOTAL -  CBLO</t>
  </si>
  <si>
    <t>CASH &amp; CASH RECEIVABLES</t>
  </si>
  <si>
    <t>Asset Type</t>
  </si>
  <si>
    <t>[ICRA]A1+</t>
  </si>
  <si>
    <t>CRISIL A1+</t>
  </si>
  <si>
    <t>CARE A1+</t>
  </si>
  <si>
    <t>Sovereign</t>
  </si>
  <si>
    <t>Total Holdings</t>
  </si>
  <si>
    <t xml:space="preserve">Index : CRISIL Short term Bond Fund </t>
  </si>
  <si>
    <t>Index : Crisil Liquid Fund Index</t>
  </si>
  <si>
    <t>Taurus Dynamic Income Fund</t>
  </si>
  <si>
    <t>Taurus Short Term Income Fund</t>
  </si>
  <si>
    <t/>
  </si>
  <si>
    <t>Bilt Graphic Paper Products Ltd.</t>
  </si>
  <si>
    <t>IND A1+</t>
  </si>
  <si>
    <t>Ballarpur Industries Ltd.</t>
  </si>
  <si>
    <t>91 DAY T-BILL 05.05.16</t>
  </si>
  <si>
    <t>91 DAY T-BILL 19.05.16</t>
  </si>
  <si>
    <t xml:space="preserve">  CASH &amp; CASH RECEIVABLES
  </t>
  </si>
  <si>
    <t>Crisil Short Term Bond Fund Index</t>
  </si>
  <si>
    <t>NON CONVERTIBLE DEBENTURE</t>
  </si>
  <si>
    <t>08.70% Rural Electrification Corporation Ltd.</t>
  </si>
  <si>
    <t>TOTAL - NON CONVERTIBLE DEBENTURE</t>
  </si>
  <si>
    <t>CRISIL AAA</t>
  </si>
  <si>
    <t>Composite Bond Fund Index</t>
  </si>
  <si>
    <t>To generate returns with higher liquidity and low volatility from a portfolio of money market and debt instruments. However, there is no assurance that the investment objective of the scheme will be realised</t>
  </si>
  <si>
    <t>Growth and Weekly Dividend Reinvestment option: Rs 5000 and in multiples of Re 1 thereafter.Daily Dividend Reinvestment option and Dividend Sweep : Rs 1,00,000 and  in multiple of Re 1 thereafter</t>
  </si>
  <si>
    <t>Growth and Weekly Dividend Reinvestment option: Rs 5000 and in multiples of Re 1 thereafter.Daily Dividend Reinvestment option and Dividend Sweep : Rs 1,00,000 and  in multiple of Re 1 thereof</t>
  </si>
  <si>
    <t>0.25% if exited on or before 30 days and Nil if exited after 30 days</t>
  </si>
  <si>
    <t>1% if exited on or before 90 days, NIL if exited after 90 days</t>
  </si>
  <si>
    <t>Money Market Instrument : 65% -100%</t>
  </si>
  <si>
    <t>Debt instruments : 0% - 30%</t>
  </si>
  <si>
    <t>Scheme  Performance  (Date of allotment 29/01/1994)</t>
  </si>
  <si>
    <t>Scheme  Performance (Date of allotment 28/02/1995)</t>
  </si>
  <si>
    <t>Scheme  Performance (Date of allotment 22/05/2012)</t>
  </si>
  <si>
    <t>Scheme  Performance (Date of allotment 19/06/2010)</t>
  </si>
  <si>
    <t>Taurus Infrastructure</t>
  </si>
  <si>
    <t>To provide capital appreciation and income distribution to unitholders by investing pre-dominantly in equity and equity related securities of the Companies belonging to infrastructure sector, it’s related industries inclusive of suppliers of capital goods, raw materials and other supportive services to infrastructure companies and balance in debt and money market instruments</t>
  </si>
  <si>
    <t>To generate income and capital appreciation with low volatility by investing in a diversified portfolio of short term debt and money market instruments.</t>
  </si>
  <si>
    <t>Rs.5000 and multiple of Re 1 thereafter</t>
  </si>
  <si>
    <t>AIA Engineering Ltd.</t>
  </si>
  <si>
    <t>KEC International Ltd.</t>
  </si>
  <si>
    <t>Note :-</t>
  </si>
  <si>
    <t>1)  All returns provided is of Growth option calculated on compounded annualized basis</t>
  </si>
  <si>
    <t xml:space="preserve">4) Expenses ratio is year to date </t>
  </si>
  <si>
    <t>1)  All returns provided is of Growth option (Regular plan) calculated on compounded annualized basis</t>
  </si>
  <si>
    <t>1)  All returns provided is of Growth option (Regular Plan) calculated on compounded annualized basis</t>
  </si>
  <si>
    <t xml:space="preserve">  Sector</t>
  </si>
  <si>
    <t>Money Market Instrument - 0 - 10%</t>
  </si>
  <si>
    <t>Debt Securities -0 -15%</t>
  </si>
  <si>
    <t xml:space="preserve">Scheme &amp; Benchmark Name </t>
  </si>
  <si>
    <t>Money Market Instrument- 0 - 25%</t>
  </si>
  <si>
    <t>Debt &amp; Money Market instruments- 0 - 20%</t>
  </si>
  <si>
    <t>Scheme &amp; Benchmark Name</t>
  </si>
  <si>
    <t>Debt &amp; Money Market Instruments: 0 - 5%</t>
  </si>
  <si>
    <t>Scheme  Performance (Date of allotment 05/09/1994)</t>
  </si>
  <si>
    <t>Scheme  Performance (Date of allotment 06/04/2009)</t>
  </si>
  <si>
    <t>Scheme  Performance (Date of allotment 31/03/1996)</t>
  </si>
  <si>
    <t>Money Market &amp; Other assets -0 - 20%</t>
  </si>
  <si>
    <t>Scheme  Performance (Date of allotment 05/03/2007)</t>
  </si>
  <si>
    <t>Debt &amp; Money Market Instruments     -0 - 30%</t>
  </si>
  <si>
    <t>Scheme  Performance (Date of allotment 31/03/2006)</t>
  </si>
  <si>
    <t>Scheme  Performance (Date of allotment 01/12/2008)</t>
  </si>
  <si>
    <t>Scheme  Performance (Date of allotment 18/08/2001)</t>
  </si>
  <si>
    <t xml:space="preserve">Index : Crisil Composite Bond Fund </t>
  </si>
  <si>
    <t>Scheme  Performance (Date of allotment 14/02/2011)</t>
  </si>
  <si>
    <t>Taurus Starshare Regular Plan Growth</t>
  </si>
  <si>
    <t>Taurus Starshare Direct  Plan Growth</t>
  </si>
  <si>
    <t>Taurus Bonanza Fund- Regular Plan Growth</t>
  </si>
  <si>
    <t xml:space="preserve">Taurus Bonanza Fund- Direct Plan Growth  </t>
  </si>
  <si>
    <t>Taurus Banking &amp; Financial Services Fund-Regular Plan Growth</t>
  </si>
  <si>
    <t xml:space="preserve">Taurus Banking &amp; Financial Services Fund- Direct  Plan Growth </t>
  </si>
  <si>
    <t>Taurus Nifty Index Fund- Regular  Plan Growth</t>
  </si>
  <si>
    <t xml:space="preserve">Taurus Nifty Index Fund- Direct Plan Growth  </t>
  </si>
  <si>
    <t>Taurus Discovery Fund- Regular Plan Growth</t>
  </si>
  <si>
    <t>Taurus Discovery Fund- Direct Plan Growth</t>
  </si>
  <si>
    <t xml:space="preserve">Taurus Ethical Fund- Regular Plan Growth </t>
  </si>
  <si>
    <t>Taurus Ethical Fund- Direct Plan Growth</t>
  </si>
  <si>
    <t xml:space="preserve">Taurus Tax Shield- Regular Plan Growth  </t>
  </si>
  <si>
    <t>Taurus Tax Shield- Direct Plan Growth</t>
  </si>
  <si>
    <t>Taurus Infrastructure Fund- Regular Plan  Growth</t>
  </si>
  <si>
    <t xml:space="preserve">Taurus Infrastructure Fund- Direct  Plan Growth  </t>
  </si>
  <si>
    <t>Taurus Liquid Regular Plan - Growth</t>
  </si>
  <si>
    <t>Taurus Liquid Direct Plan - Growth</t>
  </si>
  <si>
    <t>Debt Instruments which have residual and re-pricing tenor exceeding one year : 0 -50%</t>
  </si>
  <si>
    <t>Money market &amp; debt instruments which have residual maturity and re-pricing tenor not exceeding one year : 50% -100%</t>
  </si>
  <si>
    <t>Money market &amp; debt instruments which have residual maturity and re-pricing tenor not exceeding one year : 50%  - 100%</t>
  </si>
  <si>
    <t>Debt Instruments which have residual and re-pricing tenor exceeding one year : 0 - 50%</t>
  </si>
  <si>
    <t>Taurus Ultra Short Term Bond Regular Plan - Growth</t>
  </si>
  <si>
    <t>Taurus Ultra Short Term Bond Direct Plan - Growth</t>
  </si>
  <si>
    <t>Taurus Dynamic Income Fund  Regular Plan  Growth</t>
  </si>
  <si>
    <t xml:space="preserve">Taurus Dynamic Income Fund  Direct Plan Growth </t>
  </si>
  <si>
    <t>Debt Instruments of Maturity more  1% - 100%</t>
  </si>
  <si>
    <t>Money Market instruments including CBLO, debentures  0% - 99%</t>
  </si>
  <si>
    <t xml:space="preserve">Taurus Short Term Income Regular Plan -Growth </t>
  </si>
  <si>
    <t>Taurus Short Term Income Direct Plan -Growth</t>
  </si>
  <si>
    <t>Chambal Fertilisers and Chemicals Ltd.</t>
  </si>
  <si>
    <t>Aurobindo Pharma Ltd.</t>
  </si>
  <si>
    <t>Unichem Laboratories Ltd.</t>
  </si>
  <si>
    <t>Glenmark Pharmaceuticals Ltd.</t>
  </si>
  <si>
    <t>Divi's Laboratories Ltd.</t>
  </si>
  <si>
    <t>Dabur India Ltd.</t>
  </si>
  <si>
    <t>Power Finance Corporation Ltd.</t>
  </si>
  <si>
    <t>2)  AUM is closing AUM of Jun'16</t>
  </si>
  <si>
    <t>Hindustan Zinc Ltd.</t>
  </si>
  <si>
    <t>Bajaj Finserv Ltd.</t>
  </si>
  <si>
    <t>Godrej Properties Ltd.</t>
  </si>
  <si>
    <t>Mahindra &amp; Mahindra Financial Services Ltd.</t>
  </si>
  <si>
    <t>Tata Communications Ltd.</t>
  </si>
  <si>
    <t>Shriram Transport Finance Company Ltd.</t>
  </si>
  <si>
    <t>The South Indian Bank Ltd.</t>
  </si>
  <si>
    <t>The Federal Bank Ltd.</t>
  </si>
  <si>
    <t>Bharti Infratel Ltd.</t>
  </si>
  <si>
    <t>CESC Ltd.</t>
  </si>
  <si>
    <t>Oil India Ltd.</t>
  </si>
  <si>
    <t>The Indian Hotels Company Ltd.</t>
  </si>
  <si>
    <t>Jyothy Laboratories Ltd.</t>
  </si>
  <si>
    <t>Gateway Distriparks Ltd.</t>
  </si>
  <si>
    <t>Nestle India Ltd.</t>
  </si>
  <si>
    <t>Blue Star Ltd.</t>
  </si>
  <si>
    <t>Direct    - 0.10%</t>
  </si>
  <si>
    <t>Regular- 0.18%</t>
  </si>
  <si>
    <t>Vijaya Bank</t>
  </si>
  <si>
    <t>IDFC Bank Ltd.</t>
  </si>
  <si>
    <t>Indiabulls Housing Finance Ltd.</t>
  </si>
  <si>
    <t>Tata Motors Finance Ltd.</t>
  </si>
  <si>
    <t>Fedbank Financial Services Ltd.</t>
  </si>
  <si>
    <t>National Fertilizers Ltd.</t>
  </si>
  <si>
    <t>Direct    - 0.42%</t>
  </si>
  <si>
    <t>Direct    - 0.45%</t>
  </si>
  <si>
    <t>Regular- 0.80%</t>
  </si>
  <si>
    <t xml:space="preserve"> </t>
  </si>
  <si>
    <t>MUTUAL FUND UNITS</t>
  </si>
  <si>
    <t>Taurus Liquid Fund-Direct Plan-Super Insti Growth Option</t>
  </si>
  <si>
    <t>TOTAL -  MUTUAL FUND UNITS</t>
  </si>
  <si>
    <t>3)  Direct Plan returns are calculated  from inception date i.e Jan-2013</t>
  </si>
  <si>
    <t xml:space="preserve">4)  Expenses ratio is year to date </t>
  </si>
  <si>
    <t>3)  Direct returns are calculated  from inception date i.e Jan-2013</t>
  </si>
  <si>
    <t>Taurus Ultra Short Term Fund</t>
  </si>
  <si>
    <t xml:space="preserve">Medium term capital appreciation and current  income with low volatility investment in Debt/ Money Market Instruments
</t>
  </si>
  <si>
    <t>To provide long-term capital appreciation. Emphasis will be on sharing growth through appreciation as well as on distribution of income by way of dividend</t>
  </si>
  <si>
    <t>To provide capital appreciation and income distribution to unit-holders through investment in a diversified portfolio of equities, which are based on the principles of Shariah.</t>
  </si>
  <si>
    <t xml:space="preserve"> Investment in equity &amp; equity  related instruments of companies from Infrastructure Sector</t>
  </si>
  <si>
    <t>Short term capital appreciation &amp; current income with  low risk &amp; high liquidity Investment in Money Market  Instruments/ Short Term Debt Instruments upto a maturity of 91 days.</t>
  </si>
  <si>
    <t>Short term capital appreciation  and current income with high  liquidity &amp; low volatility investment in Debt/ Money  Market Instruments</t>
  </si>
  <si>
    <t xml:space="preserve">To generate optimal returns with high liquidity through active management of the portfolio by investing in Debt and Money Market Instruments. </t>
  </si>
  <si>
    <t>Long term capital appreciation  and current income with high  liquidity  Investment in Debt/ Money Market Instruments</t>
  </si>
  <si>
    <t>Rs. 187.91 Crs (Jun-16)</t>
  </si>
  <si>
    <t>Regular- 2.58%</t>
  </si>
  <si>
    <t>Direct -  0.69%</t>
  </si>
  <si>
    <t>DCB Bank Ltd.</t>
  </si>
  <si>
    <t>NIIT Ltd.</t>
  </si>
  <si>
    <t>Exide Industries Ltd.</t>
  </si>
  <si>
    <t>KPIT Technologies Ltd.</t>
  </si>
  <si>
    <t>(June-16)</t>
  </si>
  <si>
    <t>2)  AUM is closing AUM of June'16</t>
  </si>
  <si>
    <t>Rs. 24.01 Crs (June-16)</t>
  </si>
  <si>
    <t>Direct- 0.74%</t>
  </si>
  <si>
    <t>Regular- 2.70%</t>
  </si>
  <si>
    <t xml:space="preserve"> (June-16)</t>
  </si>
  <si>
    <t>2)  AUM is closing AUM of  June'16</t>
  </si>
  <si>
    <t>Rs. 6.68 Crs (June-16)</t>
  </si>
  <si>
    <t>Direct    - 1.23%</t>
  </si>
  <si>
    <t>Direct    - 0.84%</t>
  </si>
  <si>
    <t>Eicher Motors Ltd.</t>
  </si>
  <si>
    <t>Rs. 0.40 Crs (June-16)</t>
  </si>
  <si>
    <t>Rs. 34.70 Crs (June-16)</t>
  </si>
  <si>
    <t>Direct    - 1.92%</t>
  </si>
  <si>
    <t>Engineers India Ltd.</t>
  </si>
  <si>
    <t>Bharat Bijlee Ltd.</t>
  </si>
  <si>
    <t>Emami Ltd.</t>
  </si>
  <si>
    <t>Mphasis Ltd.</t>
  </si>
  <si>
    <t>Jubilant Life Sciences Ltd.</t>
  </si>
  <si>
    <t>TVS Motor Company Ltd.</t>
  </si>
  <si>
    <t>Regular -  2.70%</t>
  </si>
  <si>
    <t>Direct    - 1.71%</t>
  </si>
  <si>
    <t>Rs. 27.98 Crs (June-16)</t>
  </si>
  <si>
    <t>Blue Dart Express Ltd.</t>
  </si>
  <si>
    <t>Gujarat State Petronet Ltd.</t>
  </si>
  <si>
    <t>Rs. 56.56 Crs (June-16)</t>
  </si>
  <si>
    <t>Direct    - 1.15%</t>
  </si>
  <si>
    <t>Direct    - 1.28%</t>
  </si>
  <si>
    <t>Rs. 5.02 Crs (June-16)</t>
  </si>
  <si>
    <t>Rs. 1161.80 Crs (June-16)</t>
  </si>
  <si>
    <t>Oriental Bank of Commerce</t>
  </si>
  <si>
    <t>[ICRA]A1</t>
  </si>
  <si>
    <t>IIFL Wealth Finance Ltd.</t>
  </si>
  <si>
    <t>JM Financial Products Ltd.</t>
  </si>
  <si>
    <t>ECL Finance Ltd.</t>
  </si>
  <si>
    <t>Export-Import Bank Of India</t>
  </si>
  <si>
    <t>Small Industries Development Bank Of India</t>
  </si>
  <si>
    <t>Scheme &amp; Benchmark Name (June-16)</t>
  </si>
  <si>
    <t>Rs. 85.80 Crs (June-16)</t>
  </si>
  <si>
    <t>Regular- 1.10%</t>
  </si>
  <si>
    <t>Rs. 137.39 Crs (June-16)</t>
  </si>
  <si>
    <t>Rs. 7.96 Crs (June-16)</t>
  </si>
  <si>
    <t>Direct    - 0.33%</t>
  </si>
  <si>
    <t>Regular- 1.20%</t>
  </si>
</sst>
</file>

<file path=xl/styles.xml><?xml version="1.0" encoding="utf-8"?>
<styleSheet xmlns="http://schemas.openxmlformats.org/spreadsheetml/2006/main">
  <numFmts count="4">
    <numFmt numFmtId="43" formatCode="_(* #,##0.00_);_(* \(#,##0.00\);_(* &quot;-&quot;??_);_(@_)"/>
    <numFmt numFmtId="164" formatCode="&quot;Rs.&quot;\ #,##0.00;[Red]&quot;Rs.&quot;\ \-#,##0.00"/>
    <numFmt numFmtId="165" formatCode="#0.00"/>
    <numFmt numFmtId="166" formatCode="0.0"/>
  </numFmts>
  <fonts count="25">
    <font>
      <sz val="11"/>
      <color theme="1"/>
      <name val="Calibri"/>
      <family val="2"/>
      <scheme val="minor"/>
    </font>
    <font>
      <sz val="11"/>
      <color theme="1"/>
      <name val="Calibri"/>
      <family val="2"/>
      <scheme val="minor"/>
    </font>
    <font>
      <sz val="10"/>
      <color theme="1"/>
      <name val="Times New Roman"/>
      <family val="1"/>
    </font>
    <font>
      <sz val="10"/>
      <name val="Arial"/>
      <family val="2"/>
    </font>
    <font>
      <sz val="10"/>
      <color rgb="FF000000"/>
      <name val="Times New Roman"/>
      <family val="1"/>
    </font>
    <font>
      <sz val="11"/>
      <color theme="1"/>
      <name val="Times New Roman"/>
      <family val="1"/>
    </font>
    <font>
      <b/>
      <sz val="10"/>
      <name val="Times New Roman"/>
      <family val="1"/>
    </font>
    <font>
      <sz val="10"/>
      <name val="Times New Roman"/>
      <family val="1"/>
    </font>
    <font>
      <sz val="10"/>
      <color theme="0"/>
      <name val="Times New Roman"/>
      <family val="1"/>
    </font>
    <font>
      <b/>
      <sz val="10"/>
      <color theme="0"/>
      <name val="Times New Roman"/>
      <family val="1"/>
    </font>
    <font>
      <b/>
      <sz val="10"/>
      <color indexed="72"/>
      <name val="Times New Roman"/>
      <family val="1"/>
    </font>
    <font>
      <sz val="10"/>
      <color indexed="72"/>
      <name val="Times New Roman"/>
      <family val="1"/>
    </font>
    <font>
      <b/>
      <sz val="11"/>
      <color theme="1"/>
      <name val="Times New Roman"/>
      <family val="1"/>
    </font>
    <font>
      <b/>
      <sz val="10"/>
      <color indexed="8"/>
      <name val="Times New Roman"/>
      <family val="1"/>
    </font>
    <font>
      <sz val="10"/>
      <color indexed="8"/>
      <name val="Times New Roman"/>
      <family val="1"/>
    </font>
    <font>
      <sz val="10"/>
      <color indexed="9"/>
      <name val="Times New Roman"/>
      <family val="1"/>
    </font>
    <font>
      <b/>
      <sz val="24"/>
      <color theme="1"/>
      <name val="Times New Roman"/>
      <family val="1"/>
    </font>
    <font>
      <b/>
      <sz val="10"/>
      <color indexed="9"/>
      <name val="Times New Roman"/>
      <family val="1"/>
    </font>
    <font>
      <b/>
      <sz val="16"/>
      <color theme="1"/>
      <name val="Times New Roman"/>
      <family val="1"/>
    </font>
    <font>
      <b/>
      <sz val="10"/>
      <color theme="1"/>
      <name val="Times New Roman"/>
      <family val="1"/>
    </font>
    <font>
      <b/>
      <sz val="10"/>
      <color rgb="FF000000"/>
      <name val="Times New Roman"/>
      <family val="1"/>
    </font>
    <font>
      <sz val="16"/>
      <color theme="1"/>
      <name val="Times New Roman"/>
      <family val="1"/>
    </font>
    <font>
      <i/>
      <sz val="10"/>
      <color theme="1"/>
      <name val="Times New Roman"/>
      <family val="1"/>
    </font>
    <font>
      <sz val="9"/>
      <color indexed="72"/>
      <name val="Times New Roman"/>
      <family val="1"/>
    </font>
    <font>
      <sz val="9"/>
      <name val="Times New Roman"/>
      <family val="1"/>
    </font>
  </fonts>
  <fills count="10">
    <fill>
      <patternFill patternType="none"/>
    </fill>
    <fill>
      <patternFill patternType="gray125"/>
    </fill>
    <fill>
      <patternFill patternType="solid">
        <fgColor theme="0" tint="-0.249977111117893"/>
        <bgColor indexed="64"/>
      </patternFill>
    </fill>
    <fill>
      <patternFill patternType="solid">
        <fgColor theme="4" tint="0.39997558519241921"/>
        <bgColor indexed="64"/>
      </patternFill>
    </fill>
    <fill>
      <patternFill patternType="solid">
        <fgColor indexed="17"/>
        <bgColor indexed="16"/>
      </patternFill>
    </fill>
    <fill>
      <patternFill patternType="solid">
        <fgColor theme="0" tint="-0.34998626667073579"/>
        <bgColor indexed="64"/>
      </patternFill>
    </fill>
    <fill>
      <patternFill patternType="solid">
        <fgColor theme="0" tint="-0.499984740745262"/>
        <bgColor indexed="64"/>
      </patternFill>
    </fill>
    <fill>
      <patternFill patternType="solid">
        <fgColor theme="1"/>
        <bgColor indexed="64"/>
      </patternFill>
    </fill>
    <fill>
      <patternFill patternType="solid">
        <fgColor rgb="FF2CB22C"/>
        <bgColor indexed="16"/>
      </patternFill>
    </fill>
    <fill>
      <patternFill patternType="solid">
        <fgColor theme="0"/>
        <bgColor indexed="64"/>
      </patternFill>
    </fill>
  </fills>
  <borders count="47">
    <border>
      <left/>
      <right/>
      <top/>
      <bottom/>
      <diagonal/>
    </border>
    <border>
      <left style="thin">
        <color indexed="64"/>
      </left>
      <right style="thin">
        <color indexed="64"/>
      </right>
      <top style="thin">
        <color indexed="64"/>
      </top>
      <bottom style="thin">
        <color indexed="64"/>
      </bottom>
      <diagonal/>
    </border>
    <border>
      <left style="double">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double">
        <color theme="5" tint="-0.499984740745262"/>
      </left>
      <right style="double">
        <color theme="5" tint="-0.499984740745262"/>
      </right>
      <top style="double">
        <color theme="5" tint="-0.499984740745262"/>
      </top>
      <bottom style="double">
        <color theme="5" tint="-0.499984740745262"/>
      </bottom>
      <diagonal/>
    </border>
    <border>
      <left style="thin">
        <color theme="1"/>
      </left>
      <right style="thin">
        <color theme="1"/>
      </right>
      <top style="thin">
        <color theme="1"/>
      </top>
      <bottom style="thin">
        <color theme="1"/>
      </bottom>
      <diagonal/>
    </border>
    <border>
      <left style="thin">
        <color indexed="64"/>
      </left>
      <right style="double">
        <color indexed="64"/>
      </right>
      <top/>
      <bottom/>
      <diagonal/>
    </border>
    <border>
      <left style="double">
        <color indexed="64"/>
      </left>
      <right style="thin">
        <color indexed="64"/>
      </right>
      <top style="medium">
        <color indexed="64"/>
      </top>
      <bottom style="double">
        <color indexed="64"/>
      </bottom>
      <diagonal/>
    </border>
    <border>
      <left/>
      <right style="double">
        <color indexed="64"/>
      </right>
      <top style="medium">
        <color indexed="64"/>
      </top>
      <bottom style="double">
        <color indexed="64"/>
      </bottom>
      <diagonal/>
    </border>
    <border>
      <left style="double">
        <color indexed="64"/>
      </left>
      <right style="thin">
        <color indexed="64"/>
      </right>
      <top style="thin">
        <color indexed="64"/>
      </top>
      <bottom style="medium">
        <color indexed="64"/>
      </bottom>
      <diagonal/>
    </border>
    <border>
      <left style="thin">
        <color indexed="64"/>
      </left>
      <right style="double">
        <color indexed="64"/>
      </right>
      <top style="thin">
        <color indexed="64"/>
      </top>
      <bottom style="medium">
        <color indexed="64"/>
      </bottom>
      <diagonal/>
    </border>
    <border>
      <left style="double">
        <color rgb="FF000000"/>
      </left>
      <right style="thin">
        <color rgb="FF000000"/>
      </right>
      <top style="double">
        <color rgb="FF000000"/>
      </top>
      <bottom style="double">
        <color rgb="FF000000"/>
      </bottom>
      <diagonal/>
    </border>
    <border>
      <left style="double">
        <color theme="5" tint="-0.499984740745262"/>
      </left>
      <right/>
      <top style="double">
        <color theme="5" tint="-0.499984740745262"/>
      </top>
      <bottom style="double">
        <color theme="5" tint="-0.499984740745262"/>
      </bottom>
      <diagonal/>
    </border>
    <border>
      <left/>
      <right/>
      <top style="double">
        <color theme="5" tint="-0.499984740745262"/>
      </top>
      <bottom style="double">
        <color theme="5" tint="-0.499984740745262"/>
      </bottom>
      <diagonal/>
    </border>
    <border>
      <left/>
      <right style="double">
        <color theme="5" tint="-0.499984740745262"/>
      </right>
      <top style="double">
        <color theme="5" tint="-0.499984740745262"/>
      </top>
      <bottom style="double">
        <color theme="5" tint="-0.499984740745262"/>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double">
        <color rgb="FF000000"/>
      </left>
      <right/>
      <top style="double">
        <color rgb="FF000000"/>
      </top>
      <bottom style="double">
        <color rgb="FF000000"/>
      </bottom>
      <diagonal/>
    </border>
    <border>
      <left style="double">
        <color indexed="64"/>
      </left>
      <right style="thin">
        <color indexed="64"/>
      </right>
      <top style="double">
        <color indexed="64"/>
      </top>
      <bottom/>
      <diagonal/>
    </border>
    <border>
      <left style="thin">
        <color indexed="64"/>
      </left>
      <right style="double">
        <color indexed="64"/>
      </right>
      <top style="double">
        <color indexed="64"/>
      </top>
      <bottom/>
      <diagonal/>
    </border>
    <border>
      <left style="double">
        <color theme="5" tint="-0.24994659260841701"/>
      </left>
      <right style="thin">
        <color theme="5" tint="-0.24994659260841701"/>
      </right>
      <top style="double">
        <color theme="5" tint="-0.24994659260841701"/>
      </top>
      <bottom style="thin">
        <color theme="5" tint="-0.24994659260841701"/>
      </bottom>
      <diagonal/>
    </border>
    <border>
      <left style="thin">
        <color theme="5" tint="-0.24994659260841701"/>
      </left>
      <right style="double">
        <color theme="5" tint="-0.24994659260841701"/>
      </right>
      <top style="double">
        <color theme="5" tint="-0.24994659260841701"/>
      </top>
      <bottom style="thin">
        <color theme="5" tint="-0.24994659260841701"/>
      </bottom>
      <diagonal/>
    </border>
    <border>
      <left style="double">
        <color theme="5" tint="-0.24994659260841701"/>
      </left>
      <right style="thin">
        <color theme="5" tint="-0.24994659260841701"/>
      </right>
      <top style="thin">
        <color theme="5" tint="-0.24994659260841701"/>
      </top>
      <bottom style="thin">
        <color theme="5" tint="-0.24994659260841701"/>
      </bottom>
      <diagonal/>
    </border>
    <border>
      <left style="thin">
        <color theme="5" tint="-0.24994659260841701"/>
      </left>
      <right style="double">
        <color theme="5" tint="-0.24994659260841701"/>
      </right>
      <top style="thin">
        <color theme="5" tint="-0.24994659260841701"/>
      </top>
      <bottom style="thin">
        <color theme="5" tint="-0.24994659260841701"/>
      </bottom>
      <diagonal/>
    </border>
    <border>
      <left style="double">
        <color theme="5" tint="-0.24994659260841701"/>
      </left>
      <right style="thin">
        <color theme="5" tint="-0.24994659260841701"/>
      </right>
      <top style="thin">
        <color theme="5" tint="-0.24994659260841701"/>
      </top>
      <bottom style="double">
        <color theme="5" tint="-0.24994659260841701"/>
      </bottom>
      <diagonal/>
    </border>
    <border>
      <left style="thin">
        <color theme="5" tint="-0.24994659260841701"/>
      </left>
      <right style="double">
        <color theme="5" tint="-0.24994659260841701"/>
      </right>
      <top style="thin">
        <color theme="5" tint="-0.24994659260841701"/>
      </top>
      <bottom style="double">
        <color theme="5" tint="-0.24994659260841701"/>
      </bottom>
      <diagonal/>
    </border>
    <border>
      <left style="double">
        <color theme="5" tint="-0.24994659260841701"/>
      </left>
      <right style="thin">
        <color theme="5" tint="-0.24994659260841701"/>
      </right>
      <top style="double">
        <color theme="5" tint="-0.24994659260841701"/>
      </top>
      <bottom style="double">
        <color theme="5" tint="-0.24994659260841701"/>
      </bottom>
      <diagonal/>
    </border>
    <border>
      <left style="thin">
        <color theme="5" tint="-0.24994659260841701"/>
      </left>
      <right style="thin">
        <color theme="5" tint="-0.24994659260841701"/>
      </right>
      <top style="double">
        <color theme="5" tint="-0.24994659260841701"/>
      </top>
      <bottom style="thin">
        <color theme="5" tint="-0.24994659260841701"/>
      </bottom>
      <diagonal/>
    </border>
    <border>
      <left style="thin">
        <color theme="5" tint="-0.24994659260841701"/>
      </left>
      <right style="thin">
        <color theme="5" tint="-0.24994659260841701"/>
      </right>
      <top style="thin">
        <color theme="5" tint="-0.24994659260841701"/>
      </top>
      <bottom style="thin">
        <color theme="5" tint="-0.24994659260841701"/>
      </bottom>
      <diagonal/>
    </border>
    <border>
      <left style="thin">
        <color theme="5" tint="-0.24994659260841701"/>
      </left>
      <right style="thin">
        <color theme="5" tint="-0.24994659260841701"/>
      </right>
      <top style="thin">
        <color theme="5" tint="-0.24994659260841701"/>
      </top>
      <bottom style="double">
        <color theme="5" tint="-0.24994659260841701"/>
      </bottom>
      <diagonal/>
    </border>
    <border>
      <left style="double">
        <color theme="5" tint="-0.499984740745262"/>
      </left>
      <right style="thin">
        <color theme="5" tint="-0.499984740745262"/>
      </right>
      <top style="double">
        <color theme="5" tint="-0.499984740745262"/>
      </top>
      <bottom style="double">
        <color theme="5" tint="-0.499984740745262"/>
      </bottom>
      <diagonal/>
    </border>
    <border>
      <left style="double">
        <color theme="5" tint="-0.499984740745262"/>
      </left>
      <right style="thin">
        <color theme="5" tint="-0.499984740745262"/>
      </right>
      <top style="double">
        <color theme="5" tint="-0.499984740745262"/>
      </top>
      <bottom style="thin">
        <color theme="5" tint="-0.499984740745262"/>
      </bottom>
      <diagonal/>
    </border>
    <border>
      <left style="thin">
        <color theme="5" tint="-0.499984740745262"/>
      </left>
      <right style="double">
        <color theme="5" tint="-0.499984740745262"/>
      </right>
      <top style="double">
        <color theme="5" tint="-0.499984740745262"/>
      </top>
      <bottom style="thin">
        <color theme="5" tint="-0.499984740745262"/>
      </bottom>
      <diagonal/>
    </border>
    <border>
      <left style="double">
        <color theme="5" tint="-0.499984740745262"/>
      </left>
      <right style="thin">
        <color theme="5" tint="-0.499984740745262"/>
      </right>
      <top style="thin">
        <color theme="5" tint="-0.499984740745262"/>
      </top>
      <bottom style="thin">
        <color theme="5" tint="-0.499984740745262"/>
      </bottom>
      <diagonal/>
    </border>
    <border>
      <left style="thin">
        <color theme="5" tint="-0.499984740745262"/>
      </left>
      <right style="double">
        <color theme="5" tint="-0.499984740745262"/>
      </right>
      <top style="thin">
        <color theme="5" tint="-0.499984740745262"/>
      </top>
      <bottom style="thin">
        <color theme="5" tint="-0.499984740745262"/>
      </bottom>
      <diagonal/>
    </border>
    <border>
      <left style="double">
        <color theme="5" tint="-0.499984740745262"/>
      </left>
      <right style="thin">
        <color theme="5" tint="-0.499984740745262"/>
      </right>
      <top style="thin">
        <color theme="5" tint="-0.499984740745262"/>
      </top>
      <bottom style="double">
        <color theme="5" tint="-0.499984740745262"/>
      </bottom>
      <diagonal/>
    </border>
    <border>
      <left style="thin">
        <color theme="5" tint="-0.499984740745262"/>
      </left>
      <right style="double">
        <color theme="5" tint="-0.499984740745262"/>
      </right>
      <top style="thin">
        <color theme="5" tint="-0.499984740745262"/>
      </top>
      <bottom style="double">
        <color theme="5" tint="-0.499984740745262"/>
      </bottom>
      <diagonal/>
    </border>
    <border>
      <left style="thin">
        <color theme="5" tint="-0.499984740745262"/>
      </left>
      <right style="thin">
        <color theme="5" tint="-0.499984740745262"/>
      </right>
      <top style="thin">
        <color theme="5" tint="-0.499984740745262"/>
      </top>
      <bottom style="thin">
        <color theme="5" tint="-0.499984740745262"/>
      </bottom>
      <diagonal/>
    </border>
    <border>
      <left style="double">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style="thin">
        <color indexed="64"/>
      </right>
      <top style="thin">
        <color indexed="64"/>
      </top>
      <bottom/>
      <diagonal/>
    </border>
    <border>
      <left/>
      <right style="double">
        <color indexed="64"/>
      </right>
      <top/>
      <bottom/>
      <diagonal/>
    </border>
    <border>
      <left style="double">
        <color theme="5" tint="-0.499984740745262"/>
      </left>
      <right style="thin">
        <color rgb="FF000000"/>
      </right>
      <top style="double">
        <color theme="5" tint="-0.499984740745262"/>
      </top>
      <bottom style="double">
        <color theme="5" tint="-0.499984740745262"/>
      </bottom>
      <diagonal/>
    </border>
  </borders>
  <cellStyleXfs count="3">
    <xf numFmtId="0" fontId="0" fillId="0" borderId="0"/>
    <xf numFmtId="0" fontId="1" fillId="0" borderId="0"/>
    <xf numFmtId="43" fontId="3" fillId="0" borderId="0" applyFill="0" applyBorder="0" applyAlignment="0" applyProtection="0"/>
  </cellStyleXfs>
  <cellXfs count="218">
    <xf numFmtId="0" fontId="0" fillId="0" borderId="0" xfId="0"/>
    <xf numFmtId="0" fontId="2" fillId="0" borderId="8" xfId="0" applyFont="1" applyBorder="1" applyAlignment="1">
      <alignment horizontal="justify" vertical="center"/>
    </xf>
    <xf numFmtId="0" fontId="2" fillId="0" borderId="8" xfId="0" applyFont="1" applyBorder="1" applyAlignment="1">
      <alignment horizontal="center" vertical="center" wrapText="1"/>
    </xf>
    <xf numFmtId="0" fontId="2" fillId="0" borderId="8" xfId="0" applyFont="1" applyBorder="1" applyAlignment="1">
      <alignment vertical="center" wrapText="1"/>
    </xf>
    <xf numFmtId="164" fontId="2" fillId="0" borderId="9" xfId="0" applyNumberFormat="1" applyFont="1" applyBorder="1" applyAlignment="1">
      <alignment horizontal="left" wrapText="1"/>
    </xf>
    <xf numFmtId="0" fontId="2" fillId="0" borderId="8" xfId="0" applyFont="1" applyBorder="1" applyAlignment="1">
      <alignment horizontal="left" vertical="center" wrapText="1"/>
    </xf>
    <xf numFmtId="0" fontId="2" fillId="0" borderId="0" xfId="0" applyFont="1"/>
    <xf numFmtId="0" fontId="5" fillId="0" borderId="0" xfId="0" applyFont="1"/>
    <xf numFmtId="2" fontId="2" fillId="0" borderId="1" xfId="0" applyNumberFormat="1" applyFont="1" applyFill="1" applyBorder="1" applyAlignment="1">
      <alignment horizontal="center"/>
    </xf>
    <xf numFmtId="0" fontId="2" fillId="0" borderId="1" xfId="0" applyFont="1" applyBorder="1" applyAlignment="1">
      <alignment horizontal="center"/>
    </xf>
    <xf numFmtId="0" fontId="2" fillId="0" borderId="5" xfId="0" applyFont="1" applyBorder="1" applyAlignment="1">
      <alignment horizontal="center"/>
    </xf>
    <xf numFmtId="0" fontId="6" fillId="2" borderId="3" xfId="0" applyNumberFormat="1" applyFont="1" applyFill="1" applyBorder="1" applyAlignment="1">
      <alignment horizontal="center" wrapText="1"/>
    </xf>
    <xf numFmtId="0" fontId="7" fillId="0" borderId="4" xfId="0" applyNumberFormat="1" applyFont="1" applyFill="1" applyBorder="1" applyAlignment="1"/>
    <xf numFmtId="2" fontId="7" fillId="0" borderId="5" xfId="0" applyNumberFormat="1" applyFont="1" applyFill="1" applyBorder="1" applyAlignment="1">
      <alignment horizontal="center"/>
    </xf>
    <xf numFmtId="0" fontId="2" fillId="0" borderId="4" xfId="0" applyFont="1" applyBorder="1"/>
    <xf numFmtId="0" fontId="6" fillId="6" borderId="4" xfId="0" applyNumberFormat="1" applyFont="1" applyFill="1" applyBorder="1" applyAlignment="1"/>
    <xf numFmtId="2" fontId="6" fillId="6" borderId="5" xfId="0" applyNumberFormat="1" applyFont="1" applyFill="1" applyBorder="1" applyAlignment="1">
      <alignment horizontal="center"/>
    </xf>
    <xf numFmtId="0" fontId="8" fillId="7" borderId="6" xfId="0" applyNumberFormat="1" applyFont="1" applyFill="1" applyBorder="1" applyAlignment="1"/>
    <xf numFmtId="2" fontId="8" fillId="7" borderId="7" xfId="0" applyNumberFormat="1" applyFont="1" applyFill="1" applyBorder="1" applyAlignment="1">
      <alignment horizontal="center"/>
    </xf>
    <xf numFmtId="0" fontId="7" fillId="0" borderId="0" xfId="0" applyNumberFormat="1" applyFont="1" applyFill="1" applyBorder="1" applyAlignment="1"/>
    <xf numFmtId="0" fontId="6" fillId="0" borderId="0" xfId="0" applyNumberFormat="1" applyFont="1" applyFill="1" applyBorder="1" applyAlignment="1"/>
    <xf numFmtId="2" fontId="6" fillId="0" borderId="0" xfId="0" applyNumberFormat="1" applyFont="1" applyFill="1" applyBorder="1" applyAlignment="1">
      <alignment horizontal="center"/>
    </xf>
    <xf numFmtId="0" fontId="2" fillId="0" borderId="0" xfId="0" applyFont="1" applyFill="1" applyBorder="1" applyAlignment="1">
      <alignment horizontal="center"/>
    </xf>
    <xf numFmtId="0" fontId="8" fillId="0" borderId="0" xfId="0" applyNumberFormat="1" applyFont="1" applyFill="1" applyBorder="1" applyAlignment="1"/>
    <xf numFmtId="2" fontId="8" fillId="0" borderId="0" xfId="0" applyNumberFormat="1" applyFont="1" applyFill="1" applyBorder="1" applyAlignment="1">
      <alignment horizontal="center"/>
    </xf>
    <xf numFmtId="0" fontId="6" fillId="2" borderId="19" xfId="0" applyNumberFormat="1" applyFont="1" applyFill="1" applyBorder="1" applyAlignment="1">
      <alignment horizontal="center" wrapText="1"/>
    </xf>
    <xf numFmtId="0" fontId="9" fillId="7" borderId="6" xfId="0" applyNumberFormat="1" applyFont="1" applyFill="1" applyBorder="1" applyAlignment="1"/>
    <xf numFmtId="2" fontId="9" fillId="7" borderId="7" xfId="0" applyNumberFormat="1" applyFont="1" applyFill="1" applyBorder="1" applyAlignment="1">
      <alignment horizontal="center"/>
    </xf>
    <xf numFmtId="0" fontId="10" fillId="0" borderId="4" xfId="0" applyNumberFormat="1" applyFont="1" applyFill="1" applyBorder="1" applyAlignment="1" applyProtection="1">
      <alignment horizontal="left" vertical="top" wrapText="1"/>
    </xf>
    <xf numFmtId="0" fontId="11" fillId="0" borderId="1" xfId="0" applyNumberFormat="1" applyFont="1" applyFill="1" applyBorder="1" applyAlignment="1" applyProtection="1">
      <alignment horizontal="center" vertical="top" wrapText="1"/>
    </xf>
    <xf numFmtId="0" fontId="11" fillId="0" borderId="4" xfId="0" applyNumberFormat="1" applyFont="1" applyFill="1" applyBorder="1" applyAlignment="1" applyProtection="1">
      <alignment horizontal="left" vertical="top" wrapText="1"/>
    </xf>
    <xf numFmtId="0" fontId="7" fillId="0" borderId="5" xfId="0" applyNumberFormat="1" applyFont="1" applyFill="1" applyBorder="1" applyAlignment="1">
      <alignment horizontal="center"/>
    </xf>
    <xf numFmtId="0" fontId="10" fillId="2" borderId="4" xfId="0" applyNumberFormat="1" applyFont="1" applyFill="1" applyBorder="1" applyAlignment="1" applyProtection="1">
      <alignment horizontal="left" vertical="top" wrapText="1"/>
    </xf>
    <xf numFmtId="0" fontId="6" fillId="2" borderId="4" xfId="0" applyNumberFormat="1" applyFont="1" applyFill="1" applyBorder="1" applyAlignment="1"/>
    <xf numFmtId="0" fontId="9" fillId="7" borderId="20" xfId="0" applyFont="1" applyFill="1" applyBorder="1" applyAlignment="1">
      <alignment horizontal="center"/>
    </xf>
    <xf numFmtId="0" fontId="2" fillId="0" borderId="0" xfId="0" applyFont="1" applyBorder="1"/>
    <xf numFmtId="0" fontId="6" fillId="0" borderId="0" xfId="0" applyNumberFormat="1" applyFont="1" applyFill="1" applyBorder="1" applyAlignment="1">
      <alignment horizontal="left" wrapText="1"/>
    </xf>
    <xf numFmtId="0" fontId="6" fillId="0" borderId="0" xfId="0" applyNumberFormat="1" applyFont="1" applyFill="1" applyBorder="1" applyAlignment="1">
      <alignment horizontal="center" wrapText="1"/>
    </xf>
    <xf numFmtId="0" fontId="13" fillId="0" borderId="1" xfId="0" applyNumberFormat="1" applyFont="1" applyFill="1" applyBorder="1" applyAlignment="1" applyProtection="1">
      <alignment horizontal="left" vertical="center"/>
    </xf>
    <xf numFmtId="2" fontId="14" fillId="0" borderId="1" xfId="0" applyNumberFormat="1" applyFont="1" applyFill="1" applyBorder="1" applyAlignment="1" applyProtection="1">
      <alignment horizontal="center" vertical="center"/>
    </xf>
    <xf numFmtId="0" fontId="6" fillId="5" borderId="1" xfId="0" applyNumberFormat="1" applyFont="1" applyFill="1" applyBorder="1" applyAlignment="1" applyProtection="1">
      <alignment horizontal="left" vertical="center"/>
    </xf>
    <xf numFmtId="0" fontId="15" fillId="0" borderId="1" xfId="0" applyNumberFormat="1" applyFont="1" applyFill="1" applyBorder="1" applyAlignment="1" applyProtection="1">
      <alignment horizontal="center" vertical="center"/>
    </xf>
    <xf numFmtId="0" fontId="14" fillId="0" borderId="1" xfId="0" applyNumberFormat="1" applyFont="1" applyFill="1" applyBorder="1" applyAlignment="1" applyProtection="1">
      <alignment horizontal="center" vertical="center"/>
    </xf>
    <xf numFmtId="0" fontId="2" fillId="0" borderId="0" xfId="0" applyFont="1" applyAlignment="1">
      <alignment vertical="center"/>
    </xf>
    <xf numFmtId="0" fontId="16" fillId="0" borderId="0" xfId="0" applyFont="1"/>
    <xf numFmtId="0" fontId="17" fillId="4" borderId="1" xfId="0" applyNumberFormat="1" applyFont="1" applyFill="1" applyBorder="1" applyAlignment="1" applyProtection="1">
      <alignment horizontal="left" vertical="center"/>
    </xf>
    <xf numFmtId="0" fontId="15" fillId="4" borderId="1" xfId="0" applyNumberFormat="1" applyFont="1" applyFill="1" applyBorder="1" applyAlignment="1" applyProtection="1">
      <alignment horizontal="center" vertical="center"/>
    </xf>
    <xf numFmtId="0" fontId="13" fillId="5" borderId="1" xfId="0" applyNumberFormat="1" applyFont="1" applyFill="1" applyBorder="1" applyAlignment="1" applyProtection="1">
      <alignment horizontal="left" vertical="center"/>
    </xf>
    <xf numFmtId="0" fontId="12" fillId="0" borderId="0" xfId="0" applyFont="1"/>
    <xf numFmtId="0" fontId="6" fillId="2" borderId="1" xfId="0" applyNumberFormat="1" applyFont="1" applyFill="1" applyBorder="1" applyAlignment="1" applyProtection="1">
      <alignment horizontal="left" vertical="center"/>
    </xf>
    <xf numFmtId="0" fontId="13" fillId="0" borderId="0" xfId="0" applyNumberFormat="1" applyFont="1" applyFill="1" applyBorder="1" applyAlignment="1" applyProtection="1">
      <alignment horizontal="left" vertical="center"/>
    </xf>
    <xf numFmtId="0" fontId="14" fillId="0" borderId="0" xfId="0" applyNumberFormat="1" applyFont="1" applyFill="1" applyBorder="1" applyAlignment="1" applyProtection="1">
      <alignment horizontal="center" vertical="center"/>
    </xf>
    <xf numFmtId="0" fontId="18" fillId="0" borderId="0" xfId="0" applyFont="1"/>
    <xf numFmtId="2" fontId="15" fillId="0" borderId="1" xfId="0" applyNumberFormat="1" applyFont="1" applyFill="1" applyBorder="1" applyAlignment="1" applyProtection="1">
      <alignment horizontal="center" vertical="center"/>
    </xf>
    <xf numFmtId="0" fontId="2" fillId="0" borderId="8" xfId="0" applyFont="1" applyBorder="1" applyAlignment="1">
      <alignment wrapText="1"/>
    </xf>
    <xf numFmtId="0" fontId="2" fillId="0" borderId="1" xfId="0" applyFont="1" applyBorder="1"/>
    <xf numFmtId="0" fontId="2" fillId="0" borderId="4" xfId="0" applyNumberFormat="1" applyFont="1" applyFill="1" applyBorder="1" applyAlignment="1"/>
    <xf numFmtId="2" fontId="2" fillId="0" borderId="5" xfId="0" applyNumberFormat="1" applyFont="1" applyFill="1" applyBorder="1" applyAlignment="1">
      <alignment horizontal="center"/>
    </xf>
    <xf numFmtId="0" fontId="2" fillId="0" borderId="5" xfId="0" applyNumberFormat="1" applyFont="1" applyFill="1" applyBorder="1" applyAlignment="1">
      <alignment horizontal="center"/>
    </xf>
    <xf numFmtId="0" fontId="19" fillId="6" borderId="4" xfId="0" applyNumberFormat="1" applyFont="1" applyFill="1" applyBorder="1" applyAlignment="1"/>
    <xf numFmtId="0" fontId="19" fillId="6" borderId="5" xfId="0" applyNumberFormat="1" applyFont="1" applyFill="1" applyBorder="1" applyAlignment="1">
      <alignment horizontal="center"/>
    </xf>
    <xf numFmtId="0" fontId="19" fillId="5" borderId="1" xfId="0" applyNumberFormat="1" applyFont="1" applyFill="1" applyBorder="1" applyAlignment="1" applyProtection="1">
      <alignment horizontal="left" vertical="center"/>
    </xf>
    <xf numFmtId="0" fontId="19" fillId="0" borderId="1" xfId="0" applyNumberFormat="1" applyFont="1" applyFill="1" applyBorder="1" applyAlignment="1" applyProtection="1">
      <alignment horizontal="left" vertical="center"/>
    </xf>
    <xf numFmtId="2" fontId="2" fillId="0" borderId="1" xfId="0" applyNumberFormat="1" applyFont="1" applyFill="1" applyBorder="1" applyAlignment="1" applyProtection="1">
      <alignment horizontal="center" vertical="center"/>
    </xf>
    <xf numFmtId="0" fontId="19" fillId="2" borderId="1" xfId="0" applyNumberFormat="1" applyFont="1" applyFill="1" applyBorder="1" applyAlignment="1" applyProtection="1">
      <alignment horizontal="left" vertical="center"/>
    </xf>
    <xf numFmtId="0" fontId="2" fillId="0" borderId="1" xfId="0" applyNumberFormat="1" applyFont="1" applyFill="1" applyBorder="1" applyAlignment="1" applyProtection="1">
      <alignment horizontal="center" vertical="center"/>
    </xf>
    <xf numFmtId="0" fontId="8" fillId="4" borderId="1" xfId="0" applyNumberFormat="1" applyFont="1" applyFill="1" applyBorder="1" applyAlignment="1" applyProtection="1">
      <alignment horizontal="center" vertical="center"/>
    </xf>
    <xf numFmtId="0" fontId="2" fillId="0" borderId="13" xfId="0" applyNumberFormat="1" applyFont="1" applyFill="1" applyBorder="1" applyAlignment="1"/>
    <xf numFmtId="0" fontId="2" fillId="0" borderId="14" xfId="0" applyNumberFormat="1" applyFont="1" applyFill="1" applyBorder="1" applyAlignment="1">
      <alignment horizontal="center"/>
    </xf>
    <xf numFmtId="0" fontId="4" fillId="0" borderId="8" xfId="0" applyFont="1" applyBorder="1" applyAlignment="1">
      <alignment vertical="center" wrapText="1" readingOrder="1"/>
    </xf>
    <xf numFmtId="0" fontId="2" fillId="0" borderId="9" xfId="0" applyFont="1" applyBorder="1"/>
    <xf numFmtId="0" fontId="14" fillId="0" borderId="1" xfId="0" applyNumberFormat="1" applyFont="1" applyFill="1" applyBorder="1" applyAlignment="1" applyProtection="1">
      <alignment horizontal="left" vertical="center"/>
    </xf>
    <xf numFmtId="0" fontId="2" fillId="0" borderId="1" xfId="0" applyFont="1" applyFill="1" applyBorder="1"/>
    <xf numFmtId="0" fontId="2" fillId="5" borderId="1" xfId="0" applyFont="1" applyFill="1" applyBorder="1" applyAlignment="1">
      <alignment horizontal="center"/>
    </xf>
    <xf numFmtId="0" fontId="19" fillId="0" borderId="4" xfId="0" applyNumberFormat="1" applyFont="1" applyFill="1" applyBorder="1" applyAlignment="1" applyProtection="1">
      <alignment horizontal="left" vertical="top" wrapText="1"/>
    </xf>
    <xf numFmtId="0" fontId="2" fillId="0" borderId="1" xfId="0" applyNumberFormat="1" applyFont="1" applyFill="1" applyBorder="1" applyAlignment="1" applyProtection="1">
      <alignment horizontal="center" vertical="top" wrapText="1"/>
    </xf>
    <xf numFmtId="0" fontId="2" fillId="0" borderId="4" xfId="0" applyNumberFormat="1" applyFont="1" applyFill="1" applyBorder="1" applyAlignment="1" applyProtection="1">
      <alignment horizontal="left" vertical="top" wrapText="1"/>
    </xf>
    <xf numFmtId="0" fontId="19" fillId="5" borderId="4" xfId="0" applyNumberFormat="1" applyFont="1" applyFill="1" applyBorder="1" applyAlignment="1" applyProtection="1">
      <alignment horizontal="left" vertical="top" wrapText="1"/>
    </xf>
    <xf numFmtId="0" fontId="19" fillId="5" borderId="5" xfId="0" applyNumberFormat="1" applyFont="1" applyFill="1" applyBorder="1" applyAlignment="1">
      <alignment horizontal="center"/>
    </xf>
    <xf numFmtId="0" fontId="19" fillId="0" borderId="5" xfId="0" applyNumberFormat="1" applyFont="1" applyFill="1" applyBorder="1" applyAlignment="1">
      <alignment horizontal="center"/>
    </xf>
    <xf numFmtId="0" fontId="2" fillId="0" borderId="0" xfId="0" applyNumberFormat="1" applyFont="1" applyFill="1" applyBorder="1" applyAlignment="1"/>
    <xf numFmtId="0" fontId="2" fillId="0" borderId="0" xfId="0" applyNumberFormat="1" applyFont="1" applyFill="1" applyBorder="1" applyAlignment="1">
      <alignment horizontal="center"/>
    </xf>
    <xf numFmtId="0" fontId="2" fillId="0" borderId="1" xfId="0" applyNumberFormat="1" applyFont="1" applyFill="1" applyBorder="1" applyAlignment="1" applyProtection="1">
      <alignment horizontal="left" vertical="center"/>
    </xf>
    <xf numFmtId="0" fontId="19" fillId="5" borderId="1" xfId="0" applyFont="1" applyFill="1" applyBorder="1" applyAlignment="1">
      <alignment horizontal="center"/>
    </xf>
    <xf numFmtId="165" fontId="2" fillId="0" borderId="5" xfId="0" applyNumberFormat="1" applyFont="1" applyFill="1" applyBorder="1" applyAlignment="1" applyProtection="1">
      <alignment horizontal="center" vertical="top" wrapText="1"/>
    </xf>
    <xf numFmtId="165" fontId="19" fillId="5" borderId="5" xfId="0" applyNumberFormat="1" applyFont="1" applyFill="1" applyBorder="1" applyAlignment="1">
      <alignment horizontal="center"/>
    </xf>
    <xf numFmtId="0" fontId="19" fillId="2" borderId="1" xfId="0" applyFont="1" applyFill="1" applyBorder="1" applyAlignment="1">
      <alignment horizontal="center"/>
    </xf>
    <xf numFmtId="0" fontId="10" fillId="0" borderId="6" xfId="0" applyNumberFormat="1" applyFont="1" applyFill="1" applyBorder="1" applyAlignment="1" applyProtection="1">
      <alignment horizontal="left" vertical="top" wrapText="1"/>
    </xf>
    <xf numFmtId="0" fontId="2" fillId="0" borderId="20" xfId="0" applyFont="1" applyBorder="1" applyAlignment="1">
      <alignment horizontal="center"/>
    </xf>
    <xf numFmtId="0" fontId="2" fillId="0" borderId="8" xfId="0" applyFont="1" applyBorder="1" applyAlignment="1">
      <alignment horizontal="left" wrapText="1"/>
    </xf>
    <xf numFmtId="0" fontId="8" fillId="7" borderId="11" xfId="0" applyNumberFormat="1" applyFont="1" applyFill="1" applyBorder="1" applyAlignment="1"/>
    <xf numFmtId="2" fontId="8" fillId="7" borderId="12" xfId="0" applyNumberFormat="1" applyFont="1" applyFill="1" applyBorder="1" applyAlignment="1">
      <alignment horizontal="center"/>
    </xf>
    <xf numFmtId="0" fontId="7" fillId="0" borderId="4" xfId="0" applyFont="1" applyBorder="1"/>
    <xf numFmtId="0" fontId="7" fillId="0" borderId="5" xfId="0" applyFont="1" applyBorder="1" applyAlignment="1">
      <alignment horizontal="center"/>
    </xf>
    <xf numFmtId="0" fontId="6" fillId="2" borderId="23" xfId="0" applyNumberFormat="1" applyFont="1" applyFill="1" applyBorder="1" applyAlignment="1">
      <alignment horizontal="center" wrapText="1"/>
    </xf>
    <xf numFmtId="0" fontId="7" fillId="0" borderId="2" xfId="0" applyFont="1" applyBorder="1"/>
    <xf numFmtId="0" fontId="7" fillId="0" borderId="3" xfId="0" applyFont="1" applyBorder="1" applyAlignment="1">
      <alignment horizontal="center"/>
    </xf>
    <xf numFmtId="0" fontId="2" fillId="0" borderId="6" xfId="0" applyFont="1" applyBorder="1"/>
    <xf numFmtId="0" fontId="2" fillId="0" borderId="7" xfId="0" applyFont="1" applyBorder="1" applyAlignment="1">
      <alignment horizontal="center"/>
    </xf>
    <xf numFmtId="0" fontId="7" fillId="0" borderId="0" xfId="0" applyFont="1"/>
    <xf numFmtId="0" fontId="7" fillId="0" borderId="6" xfId="0" applyFont="1" applyBorder="1"/>
    <xf numFmtId="0" fontId="7" fillId="0" borderId="7" xfId="0" applyFont="1" applyBorder="1" applyAlignment="1">
      <alignment horizontal="center"/>
    </xf>
    <xf numFmtId="2" fontId="2" fillId="0" borderId="5" xfId="0" applyNumberFormat="1" applyFont="1" applyBorder="1" applyAlignment="1">
      <alignment horizontal="center"/>
    </xf>
    <xf numFmtId="0" fontId="2" fillId="0" borderId="0" xfId="0" applyNumberFormat="1" applyFont="1" applyFill="1" applyBorder="1" applyAlignment="1" applyProtection="1">
      <alignment horizontal="left" vertical="top" wrapText="1"/>
    </xf>
    <xf numFmtId="0" fontId="2" fillId="0" borderId="0" xfId="0" applyNumberFormat="1" applyFont="1" applyFill="1" applyBorder="1" applyAlignment="1" applyProtection="1">
      <alignment horizontal="center" vertical="top" wrapText="1"/>
    </xf>
    <xf numFmtId="0" fontId="19" fillId="0" borderId="0" xfId="0" applyNumberFormat="1" applyFont="1" applyFill="1" applyBorder="1" applyAlignment="1" applyProtection="1">
      <alignment horizontal="left" vertical="top" wrapText="1"/>
    </xf>
    <xf numFmtId="0" fontId="19" fillId="0" borderId="0" xfId="0" applyNumberFormat="1" applyFont="1" applyFill="1" applyBorder="1" applyAlignment="1"/>
    <xf numFmtId="0" fontId="19" fillId="0" borderId="0" xfId="0" applyNumberFormat="1" applyFont="1" applyFill="1" applyBorder="1" applyAlignment="1">
      <alignment horizontal="center"/>
    </xf>
    <xf numFmtId="0" fontId="19" fillId="0" borderId="0" xfId="0" applyFont="1" applyFill="1" applyBorder="1" applyAlignment="1">
      <alignment horizontal="center"/>
    </xf>
    <xf numFmtId="2" fontId="19" fillId="0" borderId="0" xfId="0" applyNumberFormat="1" applyFont="1" applyFill="1" applyBorder="1" applyAlignment="1">
      <alignment horizontal="center"/>
    </xf>
    <xf numFmtId="0" fontId="2" fillId="0" borderId="1" xfId="0" applyFont="1" applyFill="1" applyBorder="1" applyAlignment="1">
      <alignment horizontal="center"/>
    </xf>
    <xf numFmtId="0" fontId="10" fillId="2" borderId="1" xfId="0" applyNumberFormat="1" applyFont="1" applyFill="1" applyBorder="1" applyAlignment="1" applyProtection="1">
      <alignment horizontal="center" vertical="top" wrapText="1"/>
    </xf>
    <xf numFmtId="0" fontId="6" fillId="0" borderId="4" xfId="0" applyNumberFormat="1" applyFont="1" applyFill="1" applyBorder="1" applyAlignment="1" applyProtection="1">
      <alignment horizontal="left" vertical="top" wrapText="1"/>
    </xf>
    <xf numFmtId="164" fontId="2" fillId="0" borderId="26" xfId="0" applyNumberFormat="1" applyFont="1" applyBorder="1" applyAlignment="1">
      <alignment horizontal="left" wrapText="1"/>
    </xf>
    <xf numFmtId="0" fontId="2" fillId="0" borderId="27" xfId="0" applyFont="1" applyBorder="1"/>
    <xf numFmtId="0" fontId="2" fillId="0" borderId="28" xfId="0" applyFont="1" applyBorder="1"/>
    <xf numFmtId="0" fontId="2" fillId="0" borderId="29" xfId="0" applyFont="1" applyBorder="1"/>
    <xf numFmtId="164" fontId="2" fillId="0" borderId="32" xfId="0" applyNumberFormat="1" applyFont="1" applyBorder="1" applyAlignment="1">
      <alignment horizontal="left" vertical="center" wrapText="1"/>
    </xf>
    <xf numFmtId="164" fontId="2" fillId="0" borderId="37" xfId="0" applyNumberFormat="1" applyFont="1" applyBorder="1" applyAlignment="1">
      <alignment horizontal="left" wrapText="1"/>
    </xf>
    <xf numFmtId="164" fontId="4" fillId="0" borderId="37" xfId="0" applyNumberFormat="1" applyFont="1" applyBorder="1" applyAlignment="1">
      <alignment horizontal="left" wrapText="1"/>
    </xf>
    <xf numFmtId="0" fontId="4" fillId="0" borderId="38" xfId="0" applyFont="1" applyBorder="1"/>
    <xf numFmtId="0" fontId="4" fillId="0" borderId="39" xfId="0" applyFont="1" applyBorder="1"/>
    <xf numFmtId="0" fontId="4" fillId="0" borderId="40" xfId="0" applyFont="1" applyBorder="1"/>
    <xf numFmtId="0" fontId="20" fillId="2" borderId="34" xfId="0" applyFont="1" applyFill="1" applyBorder="1" applyAlignment="1">
      <alignment horizontal="left" vertical="center" wrapText="1" readingOrder="1"/>
    </xf>
    <xf numFmtId="164" fontId="2" fillId="0" borderId="41" xfId="0" applyNumberFormat="1" applyFont="1" applyBorder="1" applyAlignment="1">
      <alignment horizontal="left" wrapText="1"/>
    </xf>
    <xf numFmtId="0" fontId="2" fillId="0" borderId="41" xfId="0" applyFont="1" applyBorder="1"/>
    <xf numFmtId="166" fontId="2" fillId="0" borderId="5" xfId="0" applyNumberFormat="1" applyFont="1" applyFill="1" applyBorder="1" applyAlignment="1">
      <alignment horizontal="center"/>
    </xf>
    <xf numFmtId="2" fontId="6" fillId="2" borderId="5" xfId="0" applyNumberFormat="1" applyFont="1" applyFill="1" applyBorder="1" applyAlignment="1">
      <alignment horizontal="center"/>
    </xf>
    <xf numFmtId="2" fontId="10" fillId="2" borderId="5" xfId="0" applyNumberFormat="1" applyFont="1" applyFill="1" applyBorder="1" applyAlignment="1" applyProtection="1">
      <alignment horizontal="center" vertical="top" wrapText="1"/>
    </xf>
    <xf numFmtId="2" fontId="6" fillId="0" borderId="5" xfId="0" applyNumberFormat="1" applyFont="1" applyFill="1" applyBorder="1" applyAlignment="1">
      <alignment horizontal="center"/>
    </xf>
    <xf numFmtId="2" fontId="6" fillId="0" borderId="7" xfId="0" applyNumberFormat="1" applyFont="1" applyFill="1" applyBorder="1" applyAlignment="1" applyProtection="1">
      <alignment horizontal="center" vertical="top" wrapText="1"/>
    </xf>
    <xf numFmtId="0" fontId="19" fillId="3" borderId="0" xfId="0" applyFont="1" applyFill="1"/>
    <xf numFmtId="0" fontId="6" fillId="2" borderId="8" xfId="0" applyFont="1" applyFill="1" applyBorder="1" applyAlignment="1">
      <alignment horizontal="center" vertical="center" wrapText="1"/>
    </xf>
    <xf numFmtId="0" fontId="19" fillId="0" borderId="0" xfId="0" applyFont="1" applyFill="1"/>
    <xf numFmtId="0" fontId="19" fillId="0" borderId="0" xfId="0" applyFont="1"/>
    <xf numFmtId="0" fontId="2" fillId="0" borderId="27" xfId="0" applyFont="1" applyBorder="1" applyAlignment="1">
      <alignment horizontal="left" vertical="center" wrapText="1"/>
    </xf>
    <xf numFmtId="0" fontId="2" fillId="0" borderId="33" xfId="0" applyFont="1" applyBorder="1" applyAlignment="1">
      <alignment horizontal="left" vertical="center" wrapText="1"/>
    </xf>
    <xf numFmtId="0" fontId="2" fillId="0" borderId="29" xfId="0" applyFont="1" applyBorder="1" applyAlignment="1">
      <alignment horizontal="left" vertical="center" wrapText="1"/>
    </xf>
    <xf numFmtId="0" fontId="2" fillId="0" borderId="0" xfId="0" applyFont="1" applyFill="1"/>
    <xf numFmtId="0" fontId="8" fillId="3" borderId="0" xfId="0" applyFont="1" applyFill="1"/>
    <xf numFmtId="0" fontId="21" fillId="0" borderId="0" xfId="0" applyFont="1"/>
    <xf numFmtId="0" fontId="2" fillId="0" borderId="38" xfId="0" applyFont="1" applyBorder="1"/>
    <xf numFmtId="0" fontId="2" fillId="0" borderId="39" xfId="0" applyFont="1" applyBorder="1"/>
    <xf numFmtId="0" fontId="2" fillId="0" borderId="40" xfId="0" applyFont="1" applyBorder="1"/>
    <xf numFmtId="0" fontId="7" fillId="0" borderId="13" xfId="0" applyNumberFormat="1" applyFont="1" applyFill="1" applyBorder="1" applyAlignment="1"/>
    <xf numFmtId="0" fontId="7" fillId="0" borderId="10" xfId="0" applyNumberFormat="1" applyFont="1" applyFill="1" applyBorder="1" applyAlignment="1">
      <alignment horizontal="center"/>
    </xf>
    <xf numFmtId="0" fontId="22" fillId="0" borderId="0" xfId="0" applyFont="1"/>
    <xf numFmtId="0" fontId="2" fillId="3" borderId="0" xfId="0" applyFont="1" applyFill="1"/>
    <xf numFmtId="0" fontId="2" fillId="0" borderId="0" xfId="0" applyFont="1" applyBorder="1" applyAlignment="1">
      <alignment horizontal="center"/>
    </xf>
    <xf numFmtId="0" fontId="7" fillId="0" borderId="1" xfId="0" applyNumberFormat="1" applyFont="1" applyFill="1" applyBorder="1" applyAlignment="1"/>
    <xf numFmtId="0" fontId="7" fillId="0" borderId="20" xfId="0" applyNumberFormat="1" applyFont="1" applyFill="1" applyBorder="1" applyAlignment="1"/>
    <xf numFmtId="2" fontId="7" fillId="0" borderId="7" xfId="0" applyNumberFormat="1" applyFont="1" applyFill="1" applyBorder="1" applyAlignment="1">
      <alignment horizontal="center"/>
    </xf>
    <xf numFmtId="0" fontId="2" fillId="0" borderId="0" xfId="0" applyFont="1" applyAlignment="1">
      <alignment horizontal="center"/>
    </xf>
    <xf numFmtId="2" fontId="14" fillId="0" borderId="0" xfId="0" applyNumberFormat="1" applyFont="1" applyFill="1" applyBorder="1" applyAlignment="1" applyProtection="1">
      <alignment horizontal="center" vertical="center"/>
    </xf>
    <xf numFmtId="0" fontId="2" fillId="0" borderId="5" xfId="0" applyFont="1" applyBorder="1"/>
    <xf numFmtId="0" fontId="19" fillId="2" borderId="4" xfId="0" applyNumberFormat="1" applyFont="1" applyFill="1" applyBorder="1" applyAlignment="1" applyProtection="1">
      <alignment horizontal="left" vertical="top" wrapText="1"/>
    </xf>
    <xf numFmtId="0" fontId="2" fillId="2" borderId="1" xfId="0" applyFont="1" applyFill="1" applyBorder="1"/>
    <xf numFmtId="2" fontId="19" fillId="2" borderId="5" xfId="0" applyNumberFormat="1" applyFont="1" applyFill="1" applyBorder="1" applyAlignment="1">
      <alignment horizontal="center"/>
    </xf>
    <xf numFmtId="0" fontId="2" fillId="0" borderId="0" xfId="0" applyFont="1" applyFill="1" applyBorder="1"/>
    <xf numFmtId="0" fontId="6" fillId="8" borderId="1" xfId="0" applyNumberFormat="1" applyFont="1" applyFill="1" applyBorder="1" applyAlignment="1" applyProtection="1">
      <alignment horizontal="left" vertical="center"/>
    </xf>
    <xf numFmtId="0" fontId="7" fillId="8" borderId="1" xfId="0" applyNumberFormat="1" applyFont="1" applyFill="1" applyBorder="1" applyAlignment="1" applyProtection="1">
      <alignment horizontal="center" vertical="center"/>
    </xf>
    <xf numFmtId="0" fontId="7" fillId="0" borderId="0" xfId="0" applyNumberFormat="1" applyFont="1" applyFill="1" applyBorder="1" applyAlignment="1" applyProtection="1">
      <alignment horizontal="center" vertical="center"/>
    </xf>
    <xf numFmtId="0" fontId="6" fillId="2" borderId="2" xfId="0" applyNumberFormat="1" applyFont="1" applyFill="1" applyBorder="1" applyAlignment="1">
      <alignment horizontal="center" wrapText="1"/>
    </xf>
    <xf numFmtId="0" fontId="20" fillId="2" borderId="21" xfId="0" applyFont="1" applyFill="1" applyBorder="1" applyAlignment="1">
      <alignment horizontal="center" vertical="center" wrapText="1" readingOrder="1"/>
    </xf>
    <xf numFmtId="0" fontId="19" fillId="2" borderId="9" xfId="0" applyFont="1" applyFill="1" applyBorder="1" applyAlignment="1">
      <alignment horizontal="center"/>
    </xf>
    <xf numFmtId="0" fontId="6" fillId="8" borderId="1" xfId="0" applyNumberFormat="1" applyFont="1" applyFill="1" applyBorder="1" applyAlignment="1" applyProtection="1">
      <alignment horizontal="center" vertical="center"/>
    </xf>
    <xf numFmtId="0" fontId="17" fillId="4" borderId="1" xfId="0" applyNumberFormat="1" applyFont="1" applyFill="1" applyBorder="1" applyAlignment="1" applyProtection="1">
      <alignment horizontal="center" vertical="center"/>
    </xf>
    <xf numFmtId="0" fontId="20" fillId="2" borderId="15" xfId="0" applyFont="1" applyFill="1" applyBorder="1" applyAlignment="1">
      <alignment horizontal="center" vertical="center" wrapText="1" readingOrder="1"/>
    </xf>
    <xf numFmtId="0" fontId="19" fillId="2" borderId="41" xfId="0" applyFont="1" applyFill="1" applyBorder="1" applyAlignment="1">
      <alignment horizontal="center"/>
    </xf>
    <xf numFmtId="0" fontId="20" fillId="2" borderId="30" xfId="0" applyFont="1" applyFill="1" applyBorder="1" applyAlignment="1">
      <alignment horizontal="center" vertical="center" wrapText="1"/>
    </xf>
    <xf numFmtId="0" fontId="19" fillId="2" borderId="24" xfId="0" applyFont="1" applyFill="1" applyBorder="1" applyAlignment="1">
      <alignment horizontal="center"/>
    </xf>
    <xf numFmtId="0" fontId="19" fillId="2" borderId="25" xfId="0" applyFont="1" applyFill="1" applyBorder="1" applyAlignment="1">
      <alignment horizontal="center"/>
    </xf>
    <xf numFmtId="0" fontId="9" fillId="4" borderId="1" xfId="0" applyNumberFormat="1" applyFont="1" applyFill="1" applyBorder="1" applyAlignment="1" applyProtection="1">
      <alignment horizontal="center" vertical="center"/>
    </xf>
    <xf numFmtId="0" fontId="19" fillId="2" borderId="31" xfId="0" applyFont="1" applyFill="1" applyBorder="1" applyAlignment="1">
      <alignment horizontal="center"/>
    </xf>
    <xf numFmtId="0" fontId="19" fillId="2" borderId="30" xfId="0" applyFont="1" applyFill="1" applyBorder="1" applyAlignment="1">
      <alignment horizontal="center" vertical="center" wrapText="1" readingOrder="1"/>
    </xf>
    <xf numFmtId="0" fontId="19" fillId="2" borderId="35" xfId="0" applyFont="1" applyFill="1" applyBorder="1" applyAlignment="1">
      <alignment horizontal="center"/>
    </xf>
    <xf numFmtId="0" fontId="19" fillId="2" borderId="36" xfId="0" applyFont="1" applyFill="1" applyBorder="1" applyAlignment="1">
      <alignment horizontal="center"/>
    </xf>
    <xf numFmtId="0" fontId="20" fillId="2" borderId="34" xfId="0" applyFont="1" applyFill="1" applyBorder="1" applyAlignment="1">
      <alignment horizontal="center" vertical="center" wrapText="1" readingOrder="1"/>
    </xf>
    <xf numFmtId="0" fontId="6" fillId="2" borderId="22" xfId="0" applyNumberFormat="1" applyFont="1" applyFill="1" applyBorder="1" applyAlignment="1">
      <alignment horizontal="center" wrapText="1"/>
    </xf>
    <xf numFmtId="0" fontId="2" fillId="2" borderId="1" xfId="0" applyFont="1" applyFill="1" applyBorder="1" applyAlignment="1">
      <alignment horizontal="center"/>
    </xf>
    <xf numFmtId="0" fontId="19" fillId="2" borderId="5" xfId="0" applyNumberFormat="1" applyFont="1" applyFill="1" applyBorder="1" applyAlignment="1">
      <alignment horizontal="center"/>
    </xf>
    <xf numFmtId="0" fontId="19" fillId="0" borderId="4" xfId="0" applyNumberFormat="1" applyFont="1" applyFill="1" applyBorder="1" applyAlignment="1"/>
    <xf numFmtId="0" fontId="19" fillId="2" borderId="4" xfId="0" applyNumberFormat="1" applyFont="1" applyFill="1" applyBorder="1" applyAlignment="1"/>
    <xf numFmtId="0" fontId="7" fillId="0" borderId="0" xfId="0" applyNumberFormat="1" applyFont="1" applyFill="1" applyBorder="1" applyAlignment="1">
      <alignment horizontal="center"/>
    </xf>
    <xf numFmtId="0" fontId="2" fillId="0" borderId="0" xfId="0" applyFont="1" applyAlignment="1">
      <alignment wrapText="1"/>
    </xf>
    <xf numFmtId="0" fontId="9" fillId="7" borderId="42" xfId="0" applyNumberFormat="1" applyFont="1" applyFill="1" applyBorder="1" applyAlignment="1"/>
    <xf numFmtId="2" fontId="9" fillId="7" borderId="43" xfId="0" applyNumberFormat="1" applyFont="1" applyFill="1" applyBorder="1" applyAlignment="1">
      <alignment horizontal="center"/>
    </xf>
    <xf numFmtId="0" fontId="2" fillId="9" borderId="0" xfId="0" applyFont="1" applyFill="1"/>
    <xf numFmtId="0" fontId="9" fillId="9" borderId="0" xfId="0" applyNumberFormat="1" applyFont="1" applyFill="1" applyBorder="1" applyAlignment="1"/>
    <xf numFmtId="2" fontId="9" fillId="9" borderId="0" xfId="0" applyNumberFormat="1" applyFont="1" applyFill="1" applyBorder="1" applyAlignment="1">
      <alignment horizontal="center"/>
    </xf>
    <xf numFmtId="0" fontId="7" fillId="0" borderId="2" xfId="0" applyNumberFormat="1" applyFont="1" applyFill="1" applyBorder="1" applyAlignment="1"/>
    <xf numFmtId="0" fontId="7" fillId="0" borderId="3" xfId="0" applyNumberFormat="1" applyFont="1" applyFill="1" applyBorder="1" applyAlignment="1">
      <alignment horizontal="center"/>
    </xf>
    <xf numFmtId="0" fontId="2" fillId="9" borderId="4" xfId="0" applyFont="1" applyFill="1" applyBorder="1"/>
    <xf numFmtId="0" fontId="2" fillId="9" borderId="6" xfId="0" applyFont="1" applyFill="1" applyBorder="1"/>
    <xf numFmtId="0" fontId="2" fillId="9" borderId="5" xfId="0" applyFont="1" applyFill="1" applyBorder="1" applyAlignment="1">
      <alignment horizontal="center"/>
    </xf>
    <xf numFmtId="0" fontId="2" fillId="9" borderId="7" xfId="0" applyFont="1" applyFill="1" applyBorder="1" applyAlignment="1">
      <alignment horizontal="center"/>
    </xf>
    <xf numFmtId="0" fontId="23" fillId="0" borderId="1" xfId="0" applyNumberFormat="1" applyFont="1" applyFill="1" applyBorder="1" applyAlignment="1" applyProtection="1">
      <alignment horizontal="center" vertical="top" wrapText="1"/>
    </xf>
    <xf numFmtId="0" fontId="8" fillId="7" borderId="42" xfId="0" applyNumberFormat="1" applyFont="1" applyFill="1" applyBorder="1" applyAlignment="1"/>
    <xf numFmtId="0" fontId="8" fillId="7" borderId="44" xfId="0" applyFont="1" applyFill="1" applyBorder="1" applyAlignment="1">
      <alignment horizontal="center"/>
    </xf>
    <xf numFmtId="2" fontId="8" fillId="7" borderId="43" xfId="0" applyNumberFormat="1" applyFont="1" applyFill="1" applyBorder="1" applyAlignment="1">
      <alignment horizontal="center"/>
    </xf>
    <xf numFmtId="2" fontId="2" fillId="0" borderId="45" xfId="0" applyNumberFormat="1" applyFont="1" applyBorder="1" applyAlignment="1">
      <alignment horizontal="center"/>
    </xf>
    <xf numFmtId="0" fontId="23" fillId="0" borderId="4" xfId="0" applyNumberFormat="1" applyFont="1" applyFill="1" applyBorder="1" applyAlignment="1" applyProtection="1">
      <alignment horizontal="left" vertical="top" wrapText="1"/>
    </xf>
    <xf numFmtId="0" fontId="23" fillId="0" borderId="6" xfId="0" applyNumberFormat="1" applyFont="1" applyFill="1" applyBorder="1" applyAlignment="1" applyProtection="1">
      <alignment horizontal="left" vertical="top" wrapText="1"/>
    </xf>
    <xf numFmtId="0" fontId="23" fillId="0" borderId="20" xfId="0" applyNumberFormat="1" applyFont="1" applyFill="1" applyBorder="1" applyAlignment="1" applyProtection="1">
      <alignment horizontal="center" vertical="top" wrapText="1"/>
    </xf>
    <xf numFmtId="2" fontId="24" fillId="0" borderId="5" xfId="0" applyNumberFormat="1" applyFont="1" applyFill="1" applyBorder="1" applyAlignment="1">
      <alignment horizontal="center"/>
    </xf>
    <xf numFmtId="2" fontId="24" fillId="0" borderId="7" xfId="0" applyNumberFormat="1" applyFont="1" applyFill="1" applyBorder="1" applyAlignment="1">
      <alignment horizontal="center"/>
    </xf>
    <xf numFmtId="0" fontId="20" fillId="2" borderId="46" xfId="0" applyFont="1" applyFill="1" applyBorder="1" applyAlignment="1">
      <alignment horizontal="center" vertical="center" wrapText="1" readingOrder="1"/>
    </xf>
    <xf numFmtId="0" fontId="6" fillId="2" borderId="8" xfId="0" applyFont="1" applyFill="1" applyBorder="1" applyAlignment="1">
      <alignment horizontal="center" vertical="center" wrapText="1"/>
    </xf>
    <xf numFmtId="0" fontId="2" fillId="0" borderId="16" xfId="0" applyFont="1" applyBorder="1" applyAlignment="1">
      <alignment horizontal="left" vertical="center" wrapText="1"/>
    </xf>
    <xf numFmtId="0" fontId="2" fillId="0" borderId="18" xfId="0" applyFont="1" applyBorder="1" applyAlignment="1">
      <alignment horizontal="left" vertical="center" wrapText="1"/>
    </xf>
    <xf numFmtId="0" fontId="6" fillId="2" borderId="16" xfId="0" applyFont="1" applyFill="1" applyBorder="1" applyAlignment="1">
      <alignment horizontal="center" vertical="center" wrapText="1"/>
    </xf>
    <xf numFmtId="0" fontId="6" fillId="2" borderId="17" xfId="0" applyFont="1" applyFill="1" applyBorder="1" applyAlignment="1">
      <alignment horizontal="center" vertical="center" wrapText="1"/>
    </xf>
    <xf numFmtId="0" fontId="2" fillId="0" borderId="18" xfId="0" applyFont="1" applyBorder="1" applyAlignment="1"/>
    <xf numFmtId="0" fontId="6" fillId="2" borderId="18" xfId="0" applyFont="1" applyFill="1" applyBorder="1" applyAlignment="1">
      <alignment horizontal="center" vertical="center" wrapText="1"/>
    </xf>
    <xf numFmtId="0" fontId="2" fillId="0" borderId="17" xfId="0" applyFont="1" applyBorder="1" applyAlignment="1">
      <alignment horizontal="left" vertical="center" wrapText="1"/>
    </xf>
    <xf numFmtId="0" fontId="2" fillId="0" borderId="0" xfId="0" applyFont="1" applyBorder="1" applyAlignment="1">
      <alignment horizontal="left" vertical="center" wrapText="1"/>
    </xf>
    <xf numFmtId="0" fontId="2" fillId="0" borderId="16" xfId="0" applyFont="1" applyBorder="1" applyAlignment="1">
      <alignment horizontal="left" wrapText="1"/>
    </xf>
    <xf numFmtId="0" fontId="2" fillId="0" borderId="18" xfId="0" applyFont="1" applyBorder="1" applyAlignment="1">
      <alignment horizontal="left" wrapText="1"/>
    </xf>
  </cellXfs>
  <cellStyles count="3">
    <cellStyle name="Comma 3" xfId="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H69"/>
  <sheetViews>
    <sheetView tabSelected="1" workbookViewId="0">
      <selection activeCell="A66" sqref="A66"/>
    </sheetView>
  </sheetViews>
  <sheetFormatPr defaultRowHeight="15"/>
  <cols>
    <col min="1" max="1" width="49.5703125" style="7" bestFit="1" customWidth="1"/>
    <col min="2" max="2" width="25.140625" style="7" customWidth="1"/>
    <col min="3" max="3" width="14.140625" style="7" customWidth="1"/>
    <col min="4" max="4" width="30.28515625" style="7" customWidth="1"/>
    <col min="5" max="5" width="20.42578125" style="7" customWidth="1"/>
    <col min="6" max="6" width="16" style="7" customWidth="1"/>
    <col min="7" max="7" width="12.85546875" style="7" customWidth="1"/>
    <col min="8" max="8" width="18.140625" style="7" customWidth="1"/>
    <col min="9" max="16384" width="9.140625" style="7"/>
  </cols>
  <sheetData>
    <row r="1" spans="1:8" ht="20.25">
      <c r="A1" s="52" t="s">
        <v>9</v>
      </c>
    </row>
    <row r="2" spans="1:8">
      <c r="A2" s="48"/>
    </row>
    <row r="3" spans="1:8" s="6" customFormat="1" ht="13.5" thickBot="1">
      <c r="A3" s="131" t="s">
        <v>10</v>
      </c>
    </row>
    <row r="4" spans="1:8" s="6" customFormat="1" ht="24" customHeight="1" thickTop="1" thickBot="1">
      <c r="A4" s="132" t="s">
        <v>0</v>
      </c>
      <c r="B4" s="132" t="s">
        <v>1</v>
      </c>
      <c r="C4" s="207" t="s">
        <v>2</v>
      </c>
      <c r="D4" s="207"/>
      <c r="E4" s="132" t="s">
        <v>3</v>
      </c>
      <c r="F4" s="207" t="s">
        <v>4</v>
      </c>
      <c r="G4" s="207"/>
      <c r="H4" s="207"/>
    </row>
    <row r="5" spans="1:8" s="6" customFormat="1" ht="63.75" customHeight="1" thickTop="1" thickBot="1">
      <c r="A5" s="54" t="s">
        <v>159</v>
      </c>
      <c r="B5" s="5" t="s">
        <v>5</v>
      </c>
      <c r="C5" s="3" t="s">
        <v>6</v>
      </c>
      <c r="D5" s="3" t="s">
        <v>7</v>
      </c>
      <c r="E5" s="5" t="s">
        <v>36</v>
      </c>
      <c r="F5" s="5" t="s">
        <v>8</v>
      </c>
      <c r="G5" s="5" t="s">
        <v>234</v>
      </c>
      <c r="H5" s="3" t="s">
        <v>233</v>
      </c>
    </row>
    <row r="6" spans="1:8" s="6" customFormat="1" ht="13.5" thickTop="1"/>
    <row r="7" spans="1:8" s="6" customFormat="1" ht="12.75"/>
    <row r="8" spans="1:8" s="6" customFormat="1" ht="13.5" thickBot="1">
      <c r="A8" s="131" t="s">
        <v>11</v>
      </c>
      <c r="D8" s="133"/>
    </row>
    <row r="9" spans="1:8" s="6" customFormat="1" ht="69.75" customHeight="1" thickTop="1" thickBot="1">
      <c r="A9" s="169" t="s">
        <v>21</v>
      </c>
      <c r="B9" s="208" t="s">
        <v>325</v>
      </c>
      <c r="C9" s="209"/>
    </row>
    <row r="10" spans="1:8" s="6" customFormat="1" ht="11.25" customHeight="1" thickTop="1"/>
    <row r="11" spans="1:8" s="6" customFormat="1" ht="13.5" customHeight="1"/>
    <row r="12" spans="1:8" s="6" customFormat="1" ht="13.5" customHeight="1" thickBot="1">
      <c r="A12" s="131" t="s">
        <v>12</v>
      </c>
    </row>
    <row r="13" spans="1:8" s="152" customFormat="1" ht="11.25" customHeight="1" thickTop="1">
      <c r="A13" s="170" t="s">
        <v>13</v>
      </c>
      <c r="B13" s="171" t="s">
        <v>14</v>
      </c>
    </row>
    <row r="14" spans="1:8" s="6" customFormat="1" ht="15.75" customHeight="1">
      <c r="A14" s="113" t="s">
        <v>332</v>
      </c>
      <c r="B14" s="114" t="s">
        <v>334</v>
      </c>
    </row>
    <row r="15" spans="1:8" s="6" customFormat="1" ht="14.25" customHeight="1" thickBot="1">
      <c r="A15" s="115"/>
      <c r="B15" s="116" t="s">
        <v>333</v>
      </c>
    </row>
    <row r="16" spans="1:8" s="6" customFormat="1" ht="11.25" customHeight="1" thickTop="1"/>
    <row r="17" spans="1:5" s="6" customFormat="1" ht="11.25" customHeight="1"/>
    <row r="18" spans="1:5" s="6" customFormat="1" ht="11.25" customHeight="1" thickBot="1">
      <c r="A18" s="131" t="s">
        <v>78</v>
      </c>
    </row>
    <row r="19" spans="1:5" s="152" customFormat="1" ht="21.75" customHeight="1" thickTop="1">
      <c r="A19" s="162" t="s">
        <v>89</v>
      </c>
      <c r="B19" s="11" t="s">
        <v>23</v>
      </c>
      <c r="D19" s="162" t="s">
        <v>89</v>
      </c>
      <c r="E19" s="11" t="s">
        <v>23</v>
      </c>
    </row>
    <row r="20" spans="1:5" s="6" customFormat="1" ht="13.5" customHeight="1">
      <c r="A20" s="56" t="s">
        <v>26</v>
      </c>
      <c r="B20" s="57">
        <v>5.89</v>
      </c>
      <c r="D20" s="56" t="s">
        <v>282</v>
      </c>
      <c r="E20" s="58">
        <v>1.05</v>
      </c>
    </row>
    <row r="21" spans="1:5" s="6" customFormat="1" ht="12.75" customHeight="1">
      <c r="A21" s="56" t="s">
        <v>24</v>
      </c>
      <c r="B21" s="57">
        <v>5.83</v>
      </c>
      <c r="D21" s="56" t="s">
        <v>155</v>
      </c>
      <c r="E21" s="58">
        <v>1.01</v>
      </c>
    </row>
    <row r="22" spans="1:5" s="6" customFormat="1" ht="12.75" customHeight="1">
      <c r="A22" s="56" t="s">
        <v>27</v>
      </c>
      <c r="B22" s="57">
        <v>4.91</v>
      </c>
      <c r="D22" s="56" t="s">
        <v>52</v>
      </c>
      <c r="E22" s="58">
        <v>0.99</v>
      </c>
    </row>
    <row r="23" spans="1:5" s="6" customFormat="1" ht="12.75" customHeight="1">
      <c r="A23" s="56" t="s">
        <v>32</v>
      </c>
      <c r="B23" s="57">
        <v>4.13</v>
      </c>
      <c r="D23" s="56" t="s">
        <v>336</v>
      </c>
      <c r="E23" s="58">
        <v>0.97</v>
      </c>
    </row>
    <row r="24" spans="1:5" s="6" customFormat="1" ht="12.75" customHeight="1">
      <c r="A24" s="56" t="s">
        <v>25</v>
      </c>
      <c r="B24" s="57">
        <v>4.0599999999999996</v>
      </c>
      <c r="D24" s="56" t="s">
        <v>95</v>
      </c>
      <c r="E24" s="58">
        <v>0.92</v>
      </c>
    </row>
    <row r="25" spans="1:5" s="6" customFormat="1" ht="12.75" customHeight="1">
      <c r="A25" s="56" t="s">
        <v>31</v>
      </c>
      <c r="B25" s="57">
        <v>3.41</v>
      </c>
      <c r="D25" s="56" t="s">
        <v>62</v>
      </c>
      <c r="E25" s="58">
        <v>0.89</v>
      </c>
    </row>
    <row r="26" spans="1:5" s="6" customFormat="1" ht="12.75" customHeight="1">
      <c r="A26" s="56" t="s">
        <v>39</v>
      </c>
      <c r="B26" s="57">
        <v>3.22</v>
      </c>
      <c r="D26" s="56" t="s">
        <v>126</v>
      </c>
      <c r="E26" s="58">
        <v>0.84</v>
      </c>
    </row>
    <row r="27" spans="1:5" s="6" customFormat="1" ht="12.75" customHeight="1">
      <c r="A27" s="56" t="s">
        <v>45</v>
      </c>
      <c r="B27" s="57">
        <v>3.09</v>
      </c>
      <c r="D27" s="56" t="s">
        <v>96</v>
      </c>
      <c r="E27" s="58">
        <v>0.76</v>
      </c>
    </row>
    <row r="28" spans="1:5" s="6" customFormat="1" ht="12.75" customHeight="1">
      <c r="A28" s="56" t="s">
        <v>99</v>
      </c>
      <c r="B28" s="57">
        <v>3.08</v>
      </c>
      <c r="D28" s="56" t="s">
        <v>63</v>
      </c>
      <c r="E28" s="58">
        <v>0.76</v>
      </c>
    </row>
    <row r="29" spans="1:5" s="6" customFormat="1" ht="12.75" customHeight="1">
      <c r="A29" s="56" t="s">
        <v>28</v>
      </c>
      <c r="B29" s="57">
        <v>2.87</v>
      </c>
      <c r="D29" s="56" t="s">
        <v>58</v>
      </c>
      <c r="E29" s="58">
        <v>0.7</v>
      </c>
    </row>
    <row r="30" spans="1:5" s="6" customFormat="1" ht="12.75" customHeight="1">
      <c r="A30" s="56" t="s">
        <v>30</v>
      </c>
      <c r="B30" s="57">
        <v>2.85</v>
      </c>
      <c r="D30" s="56" t="s">
        <v>283</v>
      </c>
      <c r="E30" s="58">
        <v>0.65</v>
      </c>
    </row>
    <row r="31" spans="1:5" s="6" customFormat="1" ht="12.75" customHeight="1">
      <c r="A31" s="56" t="s">
        <v>29</v>
      </c>
      <c r="B31" s="57">
        <v>2.82</v>
      </c>
      <c r="D31" s="56" t="s">
        <v>284</v>
      </c>
      <c r="E31" s="58">
        <v>0.61</v>
      </c>
    </row>
    <row r="32" spans="1:5" s="6" customFormat="1" ht="12.75" customHeight="1">
      <c r="A32" s="56" t="s">
        <v>48</v>
      </c>
      <c r="B32" s="57">
        <v>2.68</v>
      </c>
      <c r="D32" s="56" t="s">
        <v>67</v>
      </c>
      <c r="E32" s="58">
        <v>0.55000000000000004</v>
      </c>
    </row>
    <row r="33" spans="1:5" s="6" customFormat="1" ht="12.75" customHeight="1">
      <c r="A33" s="56" t="s">
        <v>50</v>
      </c>
      <c r="B33" s="57">
        <v>2.66</v>
      </c>
      <c r="D33" s="56" t="s">
        <v>71</v>
      </c>
      <c r="E33" s="58">
        <v>0.51</v>
      </c>
    </row>
    <row r="34" spans="1:5" s="6" customFormat="1" ht="12.75" customHeight="1">
      <c r="A34" s="56" t="s">
        <v>47</v>
      </c>
      <c r="B34" s="57">
        <v>2.25</v>
      </c>
      <c r="D34" s="56" t="s">
        <v>133</v>
      </c>
      <c r="E34" s="58">
        <v>0.5</v>
      </c>
    </row>
    <row r="35" spans="1:5" s="6" customFormat="1" ht="12.75" customHeight="1">
      <c r="A35" s="56" t="s">
        <v>103</v>
      </c>
      <c r="B35" s="57">
        <v>2.2000000000000002</v>
      </c>
      <c r="D35" s="56" t="s">
        <v>337</v>
      </c>
      <c r="E35" s="58">
        <v>0.49</v>
      </c>
    </row>
    <row r="36" spans="1:5" s="6" customFormat="1" ht="12.75" customHeight="1">
      <c r="A36" s="56" t="s">
        <v>33</v>
      </c>
      <c r="B36" s="57">
        <v>2.06</v>
      </c>
      <c r="D36" s="56" t="s">
        <v>285</v>
      </c>
      <c r="E36" s="58">
        <v>0.47</v>
      </c>
    </row>
    <row r="37" spans="1:5" s="6" customFormat="1" ht="12.75" customHeight="1">
      <c r="A37" s="56" t="s">
        <v>119</v>
      </c>
      <c r="B37" s="57">
        <v>2.0099999999999998</v>
      </c>
      <c r="D37" s="56" t="s">
        <v>286</v>
      </c>
      <c r="E37" s="58">
        <v>0.44</v>
      </c>
    </row>
    <row r="38" spans="1:5" s="6" customFormat="1" ht="12.75" customHeight="1">
      <c r="A38" s="56" t="s">
        <v>91</v>
      </c>
      <c r="B38" s="57">
        <v>1.99</v>
      </c>
      <c r="D38" s="56" t="s">
        <v>338</v>
      </c>
      <c r="E38" s="58">
        <v>0.4</v>
      </c>
    </row>
    <row r="39" spans="1:5" s="6" customFormat="1" ht="12.75" customHeight="1">
      <c r="A39" s="56" t="s">
        <v>57</v>
      </c>
      <c r="B39" s="57">
        <v>1.9</v>
      </c>
      <c r="D39" s="56" t="s">
        <v>90</v>
      </c>
      <c r="E39" s="58">
        <v>0.34</v>
      </c>
    </row>
    <row r="40" spans="1:5" s="6" customFormat="1" ht="12.75" customHeight="1">
      <c r="A40" s="56" t="s">
        <v>40</v>
      </c>
      <c r="B40" s="57">
        <v>1.89</v>
      </c>
      <c r="D40" s="56" t="s">
        <v>146</v>
      </c>
      <c r="E40" s="58">
        <v>0.34</v>
      </c>
    </row>
    <row r="41" spans="1:5" s="6" customFormat="1" ht="12.75" customHeight="1">
      <c r="A41" s="56" t="s">
        <v>51</v>
      </c>
      <c r="B41" s="57">
        <v>1.86</v>
      </c>
      <c r="D41" s="56" t="s">
        <v>104</v>
      </c>
      <c r="E41" s="58">
        <v>0.3</v>
      </c>
    </row>
    <row r="42" spans="1:5" s="6" customFormat="1" ht="12.75" customHeight="1">
      <c r="A42" s="56" t="s">
        <v>124</v>
      </c>
      <c r="B42" s="57">
        <v>1.82</v>
      </c>
      <c r="D42" s="56" t="s">
        <v>66</v>
      </c>
      <c r="E42" s="58">
        <v>0.3</v>
      </c>
    </row>
    <row r="43" spans="1:5" s="6" customFormat="1" ht="12.75" customHeight="1">
      <c r="A43" s="56" t="s">
        <v>281</v>
      </c>
      <c r="B43" s="57">
        <v>1.8</v>
      </c>
      <c r="D43" s="56" t="s">
        <v>287</v>
      </c>
      <c r="E43" s="58">
        <v>0.17</v>
      </c>
    </row>
    <row r="44" spans="1:5" s="6" customFormat="1" ht="12.75" customHeight="1">
      <c r="A44" s="56" t="s">
        <v>122</v>
      </c>
      <c r="B44" s="57">
        <v>1.76</v>
      </c>
      <c r="D44" s="59" t="s">
        <v>75</v>
      </c>
      <c r="E44" s="60">
        <v>97.94</v>
      </c>
    </row>
    <row r="45" spans="1:5" s="6" customFormat="1" ht="12.75" customHeight="1">
      <c r="A45" s="56" t="s">
        <v>120</v>
      </c>
      <c r="B45" s="57">
        <v>1.74</v>
      </c>
      <c r="D45" s="56" t="s">
        <v>76</v>
      </c>
      <c r="E45" s="57">
        <v>2.06</v>
      </c>
    </row>
    <row r="46" spans="1:5" s="6" customFormat="1" ht="12.75" customHeight="1">
      <c r="A46" s="56" t="s">
        <v>108</v>
      </c>
      <c r="B46" s="57">
        <v>1.69</v>
      </c>
      <c r="D46" s="185" t="s">
        <v>77</v>
      </c>
      <c r="E46" s="186">
        <f>+E45+E44</f>
        <v>100</v>
      </c>
    </row>
    <row r="47" spans="1:5" s="6" customFormat="1" ht="12.75" customHeight="1">
      <c r="A47" s="56" t="s">
        <v>121</v>
      </c>
      <c r="B47" s="57">
        <v>1.41</v>
      </c>
      <c r="D47" s="80"/>
      <c r="E47" s="81"/>
    </row>
    <row r="48" spans="1:5" s="6" customFormat="1" ht="12.75" customHeight="1">
      <c r="A48" s="56" t="s">
        <v>112</v>
      </c>
      <c r="B48" s="57">
        <v>1.39</v>
      </c>
      <c r="D48" s="35"/>
      <c r="E48" s="148"/>
    </row>
    <row r="49" spans="1:5" s="6" customFormat="1" ht="12.75" customHeight="1">
      <c r="A49" s="56" t="s">
        <v>115</v>
      </c>
      <c r="B49" s="57">
        <v>1.34</v>
      </c>
    </row>
    <row r="50" spans="1:5" s="6" customFormat="1" ht="12.75" customHeight="1">
      <c r="A50" s="56" t="s">
        <v>335</v>
      </c>
      <c r="B50" s="57">
        <v>1.27</v>
      </c>
    </row>
    <row r="51" spans="1:5" s="6" customFormat="1" ht="12.75">
      <c r="A51" s="56" t="s">
        <v>54</v>
      </c>
      <c r="B51" s="57">
        <v>1.1000000000000001</v>
      </c>
    </row>
    <row r="52" spans="1:5" s="6" customFormat="1" ht="12.75"/>
    <row r="53" spans="1:5" s="6" customFormat="1" ht="12.75"/>
    <row r="54" spans="1:5" s="6" customFormat="1" ht="12.75">
      <c r="A54" s="131" t="s">
        <v>217</v>
      </c>
    </row>
    <row r="55" spans="1:5" s="6" customFormat="1" ht="12.75">
      <c r="A55" s="6" t="s">
        <v>339</v>
      </c>
    </row>
    <row r="56" spans="1:5" s="152" customFormat="1" ht="12.75">
      <c r="A56" s="172" t="s">
        <v>235</v>
      </c>
      <c r="B56" s="66" t="s">
        <v>15</v>
      </c>
      <c r="C56" s="66" t="s">
        <v>16</v>
      </c>
      <c r="D56" s="66" t="s">
        <v>17</v>
      </c>
      <c r="E56" s="66" t="s">
        <v>34</v>
      </c>
    </row>
    <row r="57" spans="1:5" s="6" customFormat="1" ht="12.75">
      <c r="A57" s="61" t="s">
        <v>164</v>
      </c>
      <c r="B57" s="55"/>
      <c r="C57" s="55"/>
      <c r="D57" s="55"/>
      <c r="E57" s="55"/>
    </row>
    <row r="58" spans="1:5" s="6" customFormat="1" ht="12.75">
      <c r="A58" s="62" t="s">
        <v>251</v>
      </c>
      <c r="B58" s="63">
        <v>-5.1161845988041517</v>
      </c>
      <c r="C58" s="63">
        <v>16.226665481547563</v>
      </c>
      <c r="D58" s="63">
        <v>8.9244696184997974</v>
      </c>
      <c r="E58" s="63">
        <v>10.26223885150559</v>
      </c>
    </row>
    <row r="59" spans="1:5" s="6" customFormat="1" ht="12.75">
      <c r="A59" s="62" t="s">
        <v>252</v>
      </c>
      <c r="B59" s="63">
        <v>-3.0415377464521276</v>
      </c>
      <c r="C59" s="63">
        <v>17.344700033458427</v>
      </c>
      <c r="D59" s="63">
        <v>0</v>
      </c>
      <c r="E59" s="63">
        <v>10.994442135523874</v>
      </c>
    </row>
    <row r="60" spans="1:5" s="6" customFormat="1" ht="12.75"/>
    <row r="61" spans="1:5" s="6" customFormat="1" ht="12.75">
      <c r="A61" s="64" t="s">
        <v>165</v>
      </c>
      <c r="B61" s="65"/>
      <c r="C61" s="65"/>
      <c r="D61" s="65"/>
      <c r="E61" s="65"/>
    </row>
    <row r="62" spans="1:5" s="6" customFormat="1" ht="12.75">
      <c r="A62" s="62" t="s">
        <v>19</v>
      </c>
      <c r="B62" s="63">
        <v>0.40722492274982702</v>
      </c>
      <c r="C62" s="63">
        <v>14.734497058361029</v>
      </c>
      <c r="D62" s="63">
        <v>8.697273333792177</v>
      </c>
      <c r="E62" s="65">
        <v>9.08</v>
      </c>
    </row>
    <row r="63" spans="1:5" s="6" customFormat="1" ht="12.75"/>
    <row r="64" spans="1:5" s="6" customFormat="1" ht="12.75"/>
    <row r="65" spans="1:1" s="6" customFormat="1" ht="12.75">
      <c r="A65" s="134" t="s">
        <v>227</v>
      </c>
    </row>
    <row r="66" spans="1:1" s="6" customFormat="1" ht="12.75">
      <c r="A66" s="6" t="s">
        <v>228</v>
      </c>
    </row>
    <row r="67" spans="1:1" s="6" customFormat="1" ht="12.75">
      <c r="A67" s="6" t="s">
        <v>340</v>
      </c>
    </row>
    <row r="68" spans="1:1" s="6" customFormat="1" ht="12.75">
      <c r="A68" s="6" t="s">
        <v>320</v>
      </c>
    </row>
    <row r="69" spans="1:1" s="6" customFormat="1" ht="12.75">
      <c r="A69" s="6" t="s">
        <v>229</v>
      </c>
    </row>
  </sheetData>
  <mergeCells count="3">
    <mergeCell ref="C4:D4"/>
    <mergeCell ref="F4:H4"/>
    <mergeCell ref="B9:C9"/>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dimension ref="A1:G62"/>
  <sheetViews>
    <sheetView topLeftCell="A31" workbookViewId="0"/>
  </sheetViews>
  <sheetFormatPr defaultRowHeight="15"/>
  <cols>
    <col min="1" max="1" width="44.28515625" style="7" customWidth="1"/>
    <col min="2" max="2" width="26" style="7" customWidth="1"/>
    <col min="3" max="3" width="16.7109375" style="7" customWidth="1"/>
    <col min="4" max="4" width="18.140625" style="7" customWidth="1"/>
    <col min="5" max="5" width="20" style="7" customWidth="1"/>
    <col min="6" max="6" width="17.28515625" style="7" customWidth="1"/>
    <col min="7" max="7" width="20.28515625" style="7" customWidth="1"/>
    <col min="8" max="16384" width="9.140625" style="7"/>
  </cols>
  <sheetData>
    <row r="1" spans="1:7" s="140" customFormat="1" ht="20.25">
      <c r="A1" s="52" t="s">
        <v>323</v>
      </c>
    </row>
    <row r="2" spans="1:7" s="140" customFormat="1" ht="17.25" customHeight="1">
      <c r="A2" s="52"/>
    </row>
    <row r="4" spans="1:7" s="6" customFormat="1" ht="13.5" thickBot="1">
      <c r="A4" s="131" t="s">
        <v>10</v>
      </c>
    </row>
    <row r="5" spans="1:7" s="6" customFormat="1" ht="26.25" customHeight="1" thickTop="1" thickBot="1">
      <c r="A5" s="132" t="s">
        <v>0</v>
      </c>
      <c r="B5" s="132" t="s">
        <v>1</v>
      </c>
      <c r="C5" s="207" t="s">
        <v>2</v>
      </c>
      <c r="D5" s="207"/>
      <c r="E5" s="132" t="s">
        <v>3</v>
      </c>
      <c r="F5" s="210" t="s">
        <v>4</v>
      </c>
      <c r="G5" s="213"/>
    </row>
    <row r="6" spans="1:7" s="6" customFormat="1" ht="99.75" customHeight="1" thickTop="1" thickBot="1">
      <c r="A6" s="5" t="s">
        <v>329</v>
      </c>
      <c r="B6" s="5" t="s">
        <v>211</v>
      </c>
      <c r="C6" s="5" t="s">
        <v>6</v>
      </c>
      <c r="D6" s="5" t="s">
        <v>170</v>
      </c>
      <c r="E6" s="5" t="s">
        <v>169</v>
      </c>
      <c r="F6" s="5" t="s">
        <v>271</v>
      </c>
      <c r="G6" s="5" t="s">
        <v>272</v>
      </c>
    </row>
    <row r="7" spans="1:7" s="6" customFormat="1" ht="13.5" thickTop="1"/>
    <row r="8" spans="1:7" s="6" customFormat="1" ht="12.75"/>
    <row r="9" spans="1:7" s="6" customFormat="1" ht="13.5" thickBot="1">
      <c r="A9" s="131" t="s">
        <v>81</v>
      </c>
    </row>
    <row r="10" spans="1:7" s="6" customFormat="1" ht="49.5" customHeight="1" thickTop="1" thickBot="1">
      <c r="A10" s="167" t="s">
        <v>21</v>
      </c>
      <c r="B10" s="208" t="s">
        <v>210</v>
      </c>
      <c r="C10" s="214"/>
      <c r="D10" s="209"/>
      <c r="F10" s="215"/>
      <c r="G10" s="215"/>
    </row>
    <row r="11" spans="1:7" s="6" customFormat="1" ht="13.5" thickTop="1">
      <c r="D11" s="43"/>
    </row>
    <row r="12" spans="1:7" s="6" customFormat="1" ht="12.75">
      <c r="D12" s="43"/>
    </row>
    <row r="13" spans="1:7" s="6" customFormat="1" ht="12.75">
      <c r="A13" s="131" t="s">
        <v>154</v>
      </c>
    </row>
    <row r="14" spans="1:7" s="152" customFormat="1" ht="12.75">
      <c r="A14" s="164" t="s">
        <v>13</v>
      </c>
      <c r="B14" s="164" t="s">
        <v>14</v>
      </c>
    </row>
    <row r="15" spans="1:7" s="6" customFormat="1" ht="12.75">
      <c r="A15" s="4" t="s">
        <v>377</v>
      </c>
      <c r="B15" s="70" t="s">
        <v>313</v>
      </c>
    </row>
    <row r="16" spans="1:7" s="6" customFormat="1" ht="12.75">
      <c r="A16" s="70"/>
      <c r="B16" s="70" t="s">
        <v>378</v>
      </c>
    </row>
    <row r="17" spans="1:7" s="6" customFormat="1" ht="12.75"/>
    <row r="18" spans="1:7" s="6" customFormat="1" ht="12.75"/>
    <row r="19" spans="1:7" s="6" customFormat="1" ht="13.5" thickBot="1">
      <c r="A19" s="131" t="s">
        <v>78</v>
      </c>
    </row>
    <row r="20" spans="1:7" s="152" customFormat="1" ht="13.5" thickTop="1">
      <c r="A20" s="162" t="s">
        <v>89</v>
      </c>
      <c r="B20" s="25" t="s">
        <v>187</v>
      </c>
      <c r="C20" s="11" t="s">
        <v>23</v>
      </c>
      <c r="E20" s="37"/>
      <c r="F20" s="37"/>
      <c r="G20" s="37"/>
    </row>
    <row r="21" spans="1:7" s="6" customFormat="1" ht="12.75">
      <c r="A21" s="74" t="s">
        <v>171</v>
      </c>
      <c r="B21" s="75" t="s">
        <v>197</v>
      </c>
      <c r="C21" s="154"/>
      <c r="E21" s="103"/>
      <c r="F21" s="104"/>
      <c r="G21" s="81"/>
    </row>
    <row r="22" spans="1:7" s="6" customFormat="1" ht="12" customHeight="1">
      <c r="A22" s="76" t="s">
        <v>80</v>
      </c>
      <c r="B22" s="75" t="s">
        <v>189</v>
      </c>
      <c r="C22" s="58">
        <v>13.32</v>
      </c>
      <c r="E22" s="103"/>
      <c r="F22" s="104"/>
      <c r="G22" s="81"/>
    </row>
    <row r="23" spans="1:7" s="6" customFormat="1" ht="12" customHeight="1">
      <c r="A23" s="76" t="s">
        <v>26</v>
      </c>
      <c r="B23" s="75" t="s">
        <v>199</v>
      </c>
      <c r="C23" s="58">
        <v>5.81</v>
      </c>
      <c r="E23" s="103"/>
      <c r="F23" s="104"/>
      <c r="G23" s="81"/>
    </row>
    <row r="24" spans="1:7" s="6" customFormat="1" ht="12" customHeight="1">
      <c r="A24" s="76" t="s">
        <v>49</v>
      </c>
      <c r="B24" s="75" t="s">
        <v>189</v>
      </c>
      <c r="C24" s="58">
        <v>5.79</v>
      </c>
      <c r="E24" s="105"/>
      <c r="F24" s="22"/>
      <c r="G24" s="107"/>
    </row>
    <row r="25" spans="1:7" s="6" customFormat="1" ht="12" customHeight="1">
      <c r="A25" s="76" t="s">
        <v>47</v>
      </c>
      <c r="B25" s="75" t="s">
        <v>189</v>
      </c>
      <c r="C25" s="58">
        <v>5.73</v>
      </c>
      <c r="E25" s="105"/>
      <c r="F25" s="22"/>
      <c r="G25" s="107"/>
    </row>
    <row r="26" spans="1:7" s="6" customFormat="1" ht="12" customHeight="1">
      <c r="A26" s="155" t="s">
        <v>176</v>
      </c>
      <c r="B26" s="179"/>
      <c r="C26" s="180">
        <f>+SUM(C22:C25)</f>
        <v>30.65</v>
      </c>
      <c r="E26" s="105"/>
      <c r="F26" s="22"/>
      <c r="G26" s="81"/>
    </row>
    <row r="27" spans="1:7" s="6" customFormat="1" ht="12" customHeight="1">
      <c r="A27" s="74" t="s">
        <v>177</v>
      </c>
      <c r="B27" s="75"/>
      <c r="C27" s="58"/>
      <c r="E27" s="103"/>
      <c r="F27" s="22"/>
      <c r="G27" s="81"/>
    </row>
    <row r="28" spans="1:7" s="6" customFormat="1" ht="12" customHeight="1">
      <c r="A28" s="76" t="s">
        <v>372</v>
      </c>
      <c r="B28" s="75" t="s">
        <v>189</v>
      </c>
      <c r="C28" s="57">
        <v>8.06</v>
      </c>
      <c r="E28" s="105"/>
      <c r="F28" s="22"/>
      <c r="G28" s="107"/>
    </row>
    <row r="29" spans="1:7" s="6" customFormat="1" ht="12" customHeight="1">
      <c r="A29" s="76" t="s">
        <v>371</v>
      </c>
      <c r="B29" s="75" t="s">
        <v>188</v>
      </c>
      <c r="C29" s="58">
        <v>8.0500000000000007</v>
      </c>
      <c r="E29" s="80"/>
      <c r="F29" s="22"/>
      <c r="G29" s="81"/>
    </row>
    <row r="30" spans="1:7" s="6" customFormat="1" ht="12" customHeight="1">
      <c r="A30" s="76" t="s">
        <v>178</v>
      </c>
      <c r="B30" s="75" t="s">
        <v>190</v>
      </c>
      <c r="C30" s="58">
        <v>5.79</v>
      </c>
      <c r="E30" s="106"/>
      <c r="F30" s="22"/>
      <c r="G30" s="81"/>
    </row>
    <row r="31" spans="1:7" s="6" customFormat="1" ht="12" customHeight="1">
      <c r="A31" s="76" t="s">
        <v>198</v>
      </c>
      <c r="B31" s="75" t="s">
        <v>199</v>
      </c>
      <c r="C31" s="58">
        <v>5.79</v>
      </c>
      <c r="E31" s="80"/>
      <c r="F31" s="22"/>
      <c r="G31" s="81"/>
    </row>
    <row r="32" spans="1:7" s="6" customFormat="1" ht="12" customHeight="1">
      <c r="A32" s="76" t="s">
        <v>27</v>
      </c>
      <c r="B32" s="75" t="s">
        <v>189</v>
      </c>
      <c r="C32" s="58">
        <v>5.78</v>
      </c>
      <c r="E32" s="80"/>
      <c r="F32" s="22"/>
      <c r="G32" s="81"/>
    </row>
    <row r="33" spans="1:7" s="6" customFormat="1" ht="12" customHeight="1">
      <c r="A33" s="76" t="s">
        <v>281</v>
      </c>
      <c r="B33" s="75" t="s">
        <v>189</v>
      </c>
      <c r="C33" s="58">
        <v>5.76</v>
      </c>
      <c r="E33" s="106"/>
      <c r="F33" s="22"/>
      <c r="G33" s="107"/>
    </row>
    <row r="34" spans="1:7" s="6" customFormat="1" ht="15" customHeight="1">
      <c r="A34" s="14" t="s">
        <v>226</v>
      </c>
      <c r="B34" s="9" t="s">
        <v>370</v>
      </c>
      <c r="C34" s="10">
        <v>5.76</v>
      </c>
      <c r="E34" s="80"/>
      <c r="F34" s="22"/>
      <c r="G34" s="81"/>
    </row>
    <row r="35" spans="1:7" s="6" customFormat="1" ht="12" customHeight="1">
      <c r="A35" s="155" t="s">
        <v>179</v>
      </c>
      <c r="B35" s="179"/>
      <c r="C35" s="157">
        <f>+SUM(C28:C34)</f>
        <v>44.989999999999995</v>
      </c>
      <c r="E35" s="106"/>
      <c r="F35" s="108"/>
      <c r="G35" s="109"/>
    </row>
    <row r="36" spans="1:7" s="6" customFormat="1" ht="12" customHeight="1">
      <c r="A36" s="74" t="s">
        <v>183</v>
      </c>
      <c r="B36" s="9"/>
      <c r="C36" s="58"/>
      <c r="E36" s="106"/>
      <c r="F36" s="108"/>
      <c r="G36" s="109"/>
    </row>
    <row r="37" spans="1:7" s="6" customFormat="1" ht="12" customHeight="1">
      <c r="A37" s="76" t="s">
        <v>184</v>
      </c>
      <c r="B37" s="9"/>
      <c r="C37" s="57">
        <v>23.2</v>
      </c>
      <c r="E37" s="106"/>
      <c r="F37" s="108"/>
      <c r="G37" s="109"/>
    </row>
    <row r="38" spans="1:7" s="6" customFormat="1" ht="12" customHeight="1">
      <c r="A38" s="155" t="s">
        <v>185</v>
      </c>
      <c r="B38" s="179"/>
      <c r="C38" s="157">
        <f>+C37</f>
        <v>23.2</v>
      </c>
      <c r="E38" s="106"/>
      <c r="F38" s="108"/>
      <c r="G38" s="109"/>
    </row>
    <row r="39" spans="1:7" s="6" customFormat="1" ht="12" customHeight="1">
      <c r="A39" s="181" t="s">
        <v>180</v>
      </c>
      <c r="B39" s="9"/>
      <c r="C39" s="58"/>
      <c r="E39" s="106"/>
      <c r="F39" s="108"/>
      <c r="G39" s="109"/>
    </row>
    <row r="40" spans="1:7" s="6" customFormat="1" ht="12" customHeight="1">
      <c r="A40" s="56" t="s">
        <v>181</v>
      </c>
      <c r="B40" s="9"/>
      <c r="C40" s="58">
        <v>0.99</v>
      </c>
      <c r="E40" s="80"/>
      <c r="F40" s="35"/>
      <c r="G40" s="81"/>
    </row>
    <row r="41" spans="1:7" s="6" customFormat="1" ht="12" customHeight="1">
      <c r="A41" s="56" t="s">
        <v>181</v>
      </c>
      <c r="B41" s="9"/>
      <c r="C41" s="58">
        <v>0.16</v>
      </c>
      <c r="E41" s="80"/>
      <c r="F41" s="35"/>
      <c r="G41" s="81"/>
    </row>
    <row r="42" spans="1:7" s="6" customFormat="1" ht="12" customHeight="1">
      <c r="A42" s="182" t="s">
        <v>182</v>
      </c>
      <c r="B42" s="179"/>
      <c r="C42" s="180">
        <f>+SUM(C40:C41)</f>
        <v>1.1499999999999999</v>
      </c>
      <c r="E42" s="80"/>
      <c r="F42" s="35"/>
      <c r="G42" s="81"/>
    </row>
    <row r="43" spans="1:7" s="6" customFormat="1" ht="12" customHeight="1">
      <c r="A43" s="56" t="s">
        <v>203</v>
      </c>
      <c r="B43" s="9"/>
      <c r="C43" s="58">
        <v>0.01</v>
      </c>
      <c r="E43" s="80"/>
      <c r="F43" s="35"/>
      <c r="G43" s="81"/>
    </row>
    <row r="44" spans="1:7" s="6" customFormat="1" ht="13.5" thickBot="1">
      <c r="A44" s="26" t="s">
        <v>77</v>
      </c>
      <c r="B44" s="34"/>
      <c r="C44" s="27">
        <f>+C43+C42+C38+C35+C26</f>
        <v>100</v>
      </c>
      <c r="E44" s="19"/>
      <c r="F44" s="35"/>
      <c r="G44" s="183"/>
    </row>
    <row r="45" spans="1:7" s="6" customFormat="1" ht="13.5" thickTop="1"/>
    <row r="46" spans="1:7" s="6" customFormat="1" ht="12.75"/>
    <row r="47" spans="1:7" s="6" customFormat="1" ht="12.75">
      <c r="A47" s="131" t="s">
        <v>247</v>
      </c>
    </row>
    <row r="48" spans="1:7" s="6" customFormat="1" ht="12.75">
      <c r="A48" s="134" t="s">
        <v>339</v>
      </c>
    </row>
    <row r="49" spans="1:5" s="6" customFormat="1" ht="12.75">
      <c r="A49" s="159" t="s">
        <v>235</v>
      </c>
      <c r="B49" s="160" t="s">
        <v>15</v>
      </c>
      <c r="C49" s="160" t="s">
        <v>16</v>
      </c>
      <c r="D49" s="160" t="s">
        <v>17</v>
      </c>
      <c r="E49" s="160" t="s">
        <v>34</v>
      </c>
    </row>
    <row r="50" spans="1:5" s="6" customFormat="1" ht="12.75">
      <c r="A50" s="47" t="s">
        <v>164</v>
      </c>
      <c r="B50" s="39"/>
      <c r="C50" s="39"/>
      <c r="D50" s="39"/>
      <c r="E50" s="72"/>
    </row>
    <row r="51" spans="1:5" s="6" customFormat="1" ht="12.75">
      <c r="A51" s="82" t="s">
        <v>273</v>
      </c>
      <c r="B51" s="63">
        <v>8.5070507996495515</v>
      </c>
      <c r="C51" s="63">
        <v>9.309908243617171</v>
      </c>
      <c r="D51" s="63">
        <v>9.5813727475972055</v>
      </c>
      <c r="E51" s="63">
        <v>8.57</v>
      </c>
    </row>
    <row r="52" spans="1:5" s="6" customFormat="1" ht="12.75">
      <c r="A52" s="82" t="s">
        <v>274</v>
      </c>
      <c r="B52" s="8">
        <v>8.8960486376309156</v>
      </c>
      <c r="C52" s="8">
        <v>9.5597898379176769</v>
      </c>
      <c r="D52" s="8">
        <v>0</v>
      </c>
      <c r="E52" s="8">
        <v>9.6199999999999992</v>
      </c>
    </row>
    <row r="53" spans="1:5" s="6" customFormat="1" ht="12.75"/>
    <row r="54" spans="1:5" s="6" customFormat="1" ht="12.75">
      <c r="A54" s="61" t="s">
        <v>165</v>
      </c>
      <c r="B54" s="65"/>
      <c r="C54" s="65"/>
      <c r="D54" s="65"/>
      <c r="E54" s="72"/>
    </row>
    <row r="55" spans="1:5" s="6" customFormat="1" ht="12.75">
      <c r="A55" s="82" t="s">
        <v>194</v>
      </c>
      <c r="B55" s="39">
        <v>7.8773815429359129</v>
      </c>
      <c r="C55" s="39">
        <v>8.7562932103226956</v>
      </c>
      <c r="D55" s="39">
        <v>8.618964252297534</v>
      </c>
      <c r="E55" s="39">
        <v>7.63</v>
      </c>
    </row>
    <row r="56" spans="1:5" s="6" customFormat="1" ht="12.75"/>
    <row r="57" spans="1:5" s="6" customFormat="1" ht="12.75"/>
    <row r="58" spans="1:5" s="6" customFormat="1" ht="12.75">
      <c r="A58" s="134" t="s">
        <v>227</v>
      </c>
    </row>
    <row r="59" spans="1:5" s="6" customFormat="1" ht="12.75">
      <c r="A59" s="6" t="s">
        <v>230</v>
      </c>
    </row>
    <row r="60" spans="1:5" s="6" customFormat="1" ht="12.75">
      <c r="A60" s="6" t="s">
        <v>288</v>
      </c>
    </row>
    <row r="61" spans="1:5" s="6" customFormat="1" ht="12.75">
      <c r="A61" s="6" t="s">
        <v>320</v>
      </c>
    </row>
    <row r="62" spans="1:5" s="6" customFormat="1" ht="12.75">
      <c r="A62" s="6" t="s">
        <v>321</v>
      </c>
    </row>
  </sheetData>
  <mergeCells count="4">
    <mergeCell ref="C5:D5"/>
    <mergeCell ref="F5:G5"/>
    <mergeCell ref="F10:G10"/>
    <mergeCell ref="B10:D10"/>
  </mergeCells>
  <pageMargins left="0.7" right="0.7" top="0.75" bottom="0.75" header="0.3" footer="0.3"/>
</worksheet>
</file>

<file path=xl/worksheets/sheet11.xml><?xml version="1.0" encoding="utf-8"?>
<worksheet xmlns="http://schemas.openxmlformats.org/spreadsheetml/2006/main" xmlns:r="http://schemas.openxmlformats.org/officeDocument/2006/relationships">
  <dimension ref="A1:G63"/>
  <sheetViews>
    <sheetView topLeftCell="A40" workbookViewId="0">
      <selection activeCell="A62" sqref="A62"/>
    </sheetView>
  </sheetViews>
  <sheetFormatPr defaultRowHeight="15"/>
  <cols>
    <col min="1" max="1" width="44.5703125" style="7" customWidth="1"/>
    <col min="2" max="2" width="22" style="7" customWidth="1"/>
    <col min="3" max="3" width="16.140625" style="7" customWidth="1"/>
    <col min="4" max="4" width="18" style="7" customWidth="1"/>
    <col min="5" max="5" width="15.42578125" style="7" customWidth="1"/>
    <col min="6" max="7" width="17.85546875" style="7" customWidth="1"/>
    <col min="8" max="16384" width="9.140625" style="7"/>
  </cols>
  <sheetData>
    <row r="1" spans="1:7" ht="20.25">
      <c r="A1" s="52" t="s">
        <v>196</v>
      </c>
    </row>
    <row r="2" spans="1:7" ht="15" customHeight="1">
      <c r="A2" s="52"/>
    </row>
    <row r="4" spans="1:7" s="6" customFormat="1" ht="13.5" thickBot="1">
      <c r="A4" s="131" t="s">
        <v>10</v>
      </c>
    </row>
    <row r="5" spans="1:7" s="6" customFormat="1" ht="25.5" customHeight="1" thickTop="1" thickBot="1">
      <c r="A5" s="132" t="s">
        <v>0</v>
      </c>
      <c r="B5" s="132" t="s">
        <v>1</v>
      </c>
      <c r="C5" s="207" t="s">
        <v>2</v>
      </c>
      <c r="D5" s="207"/>
      <c r="E5" s="132" t="s">
        <v>3</v>
      </c>
      <c r="F5" s="210" t="s">
        <v>4</v>
      </c>
      <c r="G5" s="213"/>
    </row>
    <row r="6" spans="1:7" s="6" customFormat="1" ht="61.5" customHeight="1" thickTop="1" thickBot="1">
      <c r="A6" s="5" t="s">
        <v>324</v>
      </c>
      <c r="B6" s="5" t="s">
        <v>5</v>
      </c>
      <c r="C6" s="5" t="s">
        <v>6</v>
      </c>
      <c r="D6" s="5" t="s">
        <v>213</v>
      </c>
      <c r="E6" s="5" t="s">
        <v>204</v>
      </c>
      <c r="F6" s="5" t="s">
        <v>215</v>
      </c>
      <c r="G6" s="5" t="s">
        <v>216</v>
      </c>
    </row>
    <row r="7" spans="1:7" s="6" customFormat="1" ht="13.5" thickTop="1"/>
    <row r="8" spans="1:7" s="6" customFormat="1" ht="12.75"/>
    <row r="9" spans="1:7" s="6" customFormat="1" ht="13.5" thickBot="1">
      <c r="A9" s="131" t="s">
        <v>81</v>
      </c>
    </row>
    <row r="10" spans="1:7" s="6" customFormat="1" ht="69.75" customHeight="1" thickTop="1" thickBot="1">
      <c r="A10" s="167" t="s">
        <v>21</v>
      </c>
      <c r="B10" s="216" t="s">
        <v>223</v>
      </c>
      <c r="C10" s="217"/>
      <c r="F10" s="5"/>
    </row>
    <row r="11" spans="1:7" s="6" customFormat="1" ht="13.5" thickTop="1"/>
    <row r="12" spans="1:7" s="6" customFormat="1" ht="12.75"/>
    <row r="13" spans="1:7" s="6" customFormat="1" ht="12.75">
      <c r="A13" s="131" t="s">
        <v>154</v>
      </c>
    </row>
    <row r="14" spans="1:7" s="152" customFormat="1" ht="12.75">
      <c r="A14" s="164" t="s">
        <v>13</v>
      </c>
      <c r="B14" s="164" t="s">
        <v>14</v>
      </c>
    </row>
    <row r="15" spans="1:7" s="6" customFormat="1" ht="12.75">
      <c r="A15" s="4" t="s">
        <v>379</v>
      </c>
      <c r="B15" s="70" t="s">
        <v>314</v>
      </c>
    </row>
    <row r="16" spans="1:7" s="6" customFormat="1" ht="12.75">
      <c r="A16" s="70"/>
      <c r="B16" s="70" t="s">
        <v>315</v>
      </c>
    </row>
    <row r="17" spans="1:7" s="6" customFormat="1" ht="12.75"/>
    <row r="18" spans="1:7" s="6" customFormat="1" ht="12.75"/>
    <row r="19" spans="1:7" s="6" customFormat="1" ht="13.5" thickBot="1">
      <c r="A19" s="131" t="s">
        <v>78</v>
      </c>
    </row>
    <row r="20" spans="1:7" s="6" customFormat="1" ht="13.5" thickTop="1">
      <c r="A20" s="162" t="s">
        <v>89</v>
      </c>
      <c r="B20" s="25" t="s">
        <v>187</v>
      </c>
      <c r="C20" s="11" t="s">
        <v>23</v>
      </c>
      <c r="D20" s="158"/>
      <c r="E20" s="36"/>
      <c r="F20" s="158"/>
      <c r="G20" s="37"/>
    </row>
    <row r="21" spans="1:7" s="6" customFormat="1" ht="12.75">
      <c r="A21" s="74" t="s">
        <v>171</v>
      </c>
      <c r="B21" s="75" t="s">
        <v>197</v>
      </c>
      <c r="C21" s="58"/>
      <c r="D21" s="158"/>
      <c r="E21" s="19"/>
      <c r="F21" s="158"/>
      <c r="G21" s="183"/>
    </row>
    <row r="22" spans="1:7" s="6" customFormat="1" ht="12.75">
      <c r="A22" s="76" t="s">
        <v>80</v>
      </c>
      <c r="B22" s="75" t="s">
        <v>189</v>
      </c>
      <c r="C22" s="126">
        <v>7.6</v>
      </c>
      <c r="D22" s="158"/>
      <c r="E22" s="19"/>
      <c r="F22" s="158"/>
      <c r="G22" s="183"/>
    </row>
    <row r="23" spans="1:7" s="6" customFormat="1" ht="12.75">
      <c r="A23" s="76" t="s">
        <v>47</v>
      </c>
      <c r="B23" s="75" t="s">
        <v>189</v>
      </c>
      <c r="C23" s="58">
        <v>7.25</v>
      </c>
      <c r="D23" s="158"/>
      <c r="E23" s="19"/>
      <c r="F23" s="158"/>
      <c r="G23" s="183"/>
    </row>
    <row r="24" spans="1:7" s="6" customFormat="1" ht="12.75">
      <c r="A24" s="76" t="s">
        <v>308</v>
      </c>
      <c r="B24" s="75" t="s">
        <v>188</v>
      </c>
      <c r="C24" s="58">
        <v>7.17</v>
      </c>
      <c r="D24" s="158"/>
      <c r="E24" s="19"/>
      <c r="F24" s="158"/>
      <c r="G24" s="183"/>
    </row>
    <row r="25" spans="1:7" s="6" customFormat="1" ht="12.75">
      <c r="A25" s="76" t="s">
        <v>26</v>
      </c>
      <c r="B25" s="75" t="s">
        <v>199</v>
      </c>
      <c r="C25" s="58">
        <v>3.62</v>
      </c>
      <c r="D25" s="158"/>
      <c r="E25" s="19"/>
      <c r="F25" s="158"/>
      <c r="G25" s="183"/>
    </row>
    <row r="26" spans="1:7" s="6" customFormat="1" ht="12.75">
      <c r="A26" s="77" t="s">
        <v>176</v>
      </c>
      <c r="B26" s="83"/>
      <c r="C26" s="78">
        <f>+SUM(C22:C25)</f>
        <v>25.64</v>
      </c>
      <c r="D26" s="158"/>
      <c r="E26" s="19"/>
      <c r="F26" s="158"/>
      <c r="G26" s="183"/>
    </row>
    <row r="27" spans="1:7" s="6" customFormat="1" ht="12.75">
      <c r="A27" s="74" t="s">
        <v>177</v>
      </c>
      <c r="B27" s="75" t="s">
        <v>197</v>
      </c>
      <c r="C27" s="58"/>
      <c r="D27" s="158"/>
      <c r="E27" s="19"/>
      <c r="F27" s="158"/>
      <c r="G27" s="183"/>
    </row>
    <row r="28" spans="1:7" s="6" customFormat="1" ht="12.75">
      <c r="A28" s="76" t="s">
        <v>198</v>
      </c>
      <c r="B28" s="75" t="s">
        <v>199</v>
      </c>
      <c r="C28" s="58">
        <v>14.47</v>
      </c>
      <c r="D28" s="158"/>
      <c r="E28" s="19"/>
      <c r="F28" s="158"/>
      <c r="G28" s="183"/>
    </row>
    <row r="29" spans="1:7" s="6" customFormat="1" ht="12.75">
      <c r="A29" s="76" t="s">
        <v>373</v>
      </c>
      <c r="B29" s="75" t="s">
        <v>189</v>
      </c>
      <c r="C29" s="58">
        <v>14.33</v>
      </c>
      <c r="D29" s="158"/>
      <c r="E29" s="19"/>
      <c r="F29" s="158"/>
      <c r="G29" s="183"/>
    </row>
    <row r="30" spans="1:7" s="6" customFormat="1" ht="12.75">
      <c r="A30" s="76" t="s">
        <v>309</v>
      </c>
      <c r="B30" s="75" t="s">
        <v>189</v>
      </c>
      <c r="C30" s="58">
        <v>10.75</v>
      </c>
      <c r="D30" s="158"/>
      <c r="E30" s="19"/>
      <c r="F30" s="158"/>
      <c r="G30" s="183"/>
    </row>
    <row r="31" spans="1:7" s="6" customFormat="1" ht="12.75">
      <c r="A31" s="76" t="s">
        <v>372</v>
      </c>
      <c r="B31" s="75" t="s">
        <v>189</v>
      </c>
      <c r="C31" s="58">
        <v>9.32</v>
      </c>
      <c r="D31" s="158"/>
      <c r="E31" s="19"/>
      <c r="F31" s="158"/>
      <c r="G31" s="183"/>
    </row>
    <row r="32" spans="1:7" s="6" customFormat="1" ht="12.75">
      <c r="A32" s="76" t="s">
        <v>226</v>
      </c>
      <c r="B32" s="75" t="s">
        <v>370</v>
      </c>
      <c r="C32" s="57">
        <v>7.17</v>
      </c>
      <c r="D32" s="158"/>
      <c r="E32" s="19"/>
      <c r="F32" s="158"/>
      <c r="G32" s="183"/>
    </row>
    <row r="33" spans="1:7" s="6" customFormat="1" ht="12.75">
      <c r="A33" s="76" t="s">
        <v>200</v>
      </c>
      <c r="B33" s="75" t="s">
        <v>199</v>
      </c>
      <c r="C33" s="58">
        <v>3.61</v>
      </c>
      <c r="D33" s="158"/>
      <c r="E33" s="19"/>
      <c r="F33" s="158"/>
      <c r="G33" s="183"/>
    </row>
    <row r="34" spans="1:7" s="6" customFormat="1" ht="12.75">
      <c r="A34" s="76" t="s">
        <v>198</v>
      </c>
      <c r="B34" s="75" t="s">
        <v>199</v>
      </c>
      <c r="C34" s="58">
        <v>3.61</v>
      </c>
      <c r="D34" s="158"/>
      <c r="E34" s="19"/>
      <c r="F34" s="158"/>
      <c r="G34" s="183"/>
    </row>
    <row r="35" spans="1:7" s="6" customFormat="1" ht="12.75">
      <c r="A35" s="76" t="s">
        <v>281</v>
      </c>
      <c r="B35" s="75" t="s">
        <v>189</v>
      </c>
      <c r="C35" s="58">
        <v>3.59</v>
      </c>
      <c r="D35" s="158"/>
      <c r="E35" s="19"/>
      <c r="F35" s="158"/>
      <c r="G35" s="183"/>
    </row>
    <row r="36" spans="1:7" s="6" customFormat="1" ht="12.75">
      <c r="A36" s="77" t="s">
        <v>179</v>
      </c>
      <c r="B36" s="83"/>
      <c r="C36" s="78">
        <f>+SUM(C28:C35)</f>
        <v>66.849999999999994</v>
      </c>
      <c r="D36" s="158"/>
      <c r="E36" s="19"/>
      <c r="F36" s="158"/>
      <c r="G36" s="183"/>
    </row>
    <row r="37" spans="1:7" s="6" customFormat="1" ht="12.75">
      <c r="A37" s="74" t="s">
        <v>183</v>
      </c>
      <c r="B37" s="9"/>
      <c r="C37" s="58"/>
      <c r="D37" s="158"/>
      <c r="E37" s="19"/>
      <c r="F37" s="158"/>
      <c r="G37" s="183"/>
    </row>
    <row r="38" spans="1:7" s="6" customFormat="1" ht="12.75">
      <c r="A38" s="76" t="s">
        <v>184</v>
      </c>
      <c r="B38" s="9"/>
      <c r="C38" s="84">
        <v>6.87</v>
      </c>
      <c r="D38" s="158"/>
      <c r="E38" s="19"/>
      <c r="F38" s="158"/>
      <c r="G38" s="183"/>
    </row>
    <row r="39" spans="1:7" s="6" customFormat="1" ht="12.75">
      <c r="A39" s="77" t="s">
        <v>185</v>
      </c>
      <c r="B39" s="73"/>
      <c r="C39" s="85">
        <f>+C38</f>
        <v>6.87</v>
      </c>
      <c r="D39" s="158"/>
      <c r="E39" s="19"/>
      <c r="F39" s="158"/>
      <c r="G39" s="183"/>
    </row>
    <row r="40" spans="1:7" s="6" customFormat="1" ht="12.75">
      <c r="A40" s="74" t="s">
        <v>180</v>
      </c>
      <c r="B40" s="9"/>
      <c r="C40" s="58"/>
      <c r="D40" s="158"/>
      <c r="E40" s="19"/>
      <c r="F40" s="158"/>
      <c r="G40" s="183"/>
    </row>
    <row r="41" spans="1:7" s="6" customFormat="1" ht="12.75">
      <c r="A41" s="76" t="s">
        <v>201</v>
      </c>
      <c r="B41" s="75" t="s">
        <v>191</v>
      </c>
      <c r="C41" s="58">
        <v>0.61</v>
      </c>
      <c r="D41" s="158"/>
      <c r="E41" s="19"/>
      <c r="F41" s="158"/>
      <c r="G41" s="183"/>
    </row>
    <row r="42" spans="1:7" s="6" customFormat="1" ht="12.75">
      <c r="A42" s="76" t="s">
        <v>202</v>
      </c>
      <c r="B42" s="75" t="s">
        <v>191</v>
      </c>
      <c r="C42" s="58">
        <v>0.11</v>
      </c>
      <c r="D42" s="158"/>
      <c r="E42" s="19"/>
      <c r="F42" s="158"/>
      <c r="G42" s="183"/>
    </row>
    <row r="43" spans="1:7" s="6" customFormat="1" ht="12.75">
      <c r="A43" s="77" t="s">
        <v>182</v>
      </c>
      <c r="B43" s="73"/>
      <c r="C43" s="78">
        <f>+SUM(C41:C42)</f>
        <v>0.72</v>
      </c>
      <c r="D43" s="158"/>
      <c r="E43" s="19"/>
      <c r="F43" s="158"/>
      <c r="G43" s="183"/>
    </row>
    <row r="44" spans="1:7" s="6" customFormat="1" ht="14.25" customHeight="1">
      <c r="A44" s="74" t="s">
        <v>203</v>
      </c>
      <c r="B44" s="9"/>
      <c r="C44" s="79">
        <v>-0.08</v>
      </c>
      <c r="D44" s="158"/>
      <c r="E44" s="19"/>
      <c r="F44" s="158"/>
      <c r="G44" s="183"/>
    </row>
    <row r="45" spans="1:7" s="6" customFormat="1" ht="13.5" thickBot="1">
      <c r="A45" s="26" t="s">
        <v>77</v>
      </c>
      <c r="B45" s="34"/>
      <c r="C45" s="27">
        <f>+C44+C43+C39+C36+C26</f>
        <v>100</v>
      </c>
      <c r="D45" s="158"/>
      <c r="E45" s="20"/>
      <c r="F45" s="158"/>
      <c r="G45" s="21"/>
    </row>
    <row r="46" spans="1:7" s="6" customFormat="1" ht="13.5" thickTop="1">
      <c r="D46" s="158"/>
      <c r="E46" s="19"/>
      <c r="F46" s="158"/>
      <c r="G46" s="22"/>
    </row>
    <row r="47" spans="1:7" s="6" customFormat="1" ht="12.75">
      <c r="D47" s="158"/>
      <c r="E47" s="23"/>
      <c r="F47" s="158"/>
      <c r="G47" s="24"/>
    </row>
    <row r="48" spans="1:7" s="6" customFormat="1" ht="12.75">
      <c r="A48" s="131" t="s">
        <v>248</v>
      </c>
    </row>
    <row r="49" spans="1:5" s="6" customFormat="1" ht="12.75">
      <c r="A49" s="134" t="s">
        <v>339</v>
      </c>
    </row>
    <row r="50" spans="1:5" s="152" customFormat="1" ht="12.75">
      <c r="A50" s="165" t="s">
        <v>235</v>
      </c>
      <c r="B50" s="160" t="s">
        <v>15</v>
      </c>
      <c r="C50" s="160" t="s">
        <v>16</v>
      </c>
      <c r="D50" s="160" t="s">
        <v>17</v>
      </c>
      <c r="E50" s="160" t="s">
        <v>34</v>
      </c>
    </row>
    <row r="51" spans="1:5" s="6" customFormat="1" ht="12.75">
      <c r="A51" s="61" t="s">
        <v>164</v>
      </c>
      <c r="B51" s="63"/>
      <c r="C51" s="63"/>
      <c r="D51" s="63"/>
      <c r="E51" s="72"/>
    </row>
    <row r="52" spans="1:5" s="6" customFormat="1" ht="12.75">
      <c r="A52" s="82" t="s">
        <v>279</v>
      </c>
      <c r="B52" s="63">
        <v>8.4525937190294442</v>
      </c>
      <c r="C52" s="63">
        <v>9.3499660463865162</v>
      </c>
      <c r="D52" s="63">
        <v>9.6688478866164385</v>
      </c>
      <c r="E52" s="63">
        <v>6.95</v>
      </c>
    </row>
    <row r="53" spans="1:5" s="6" customFormat="1" ht="12.75">
      <c r="A53" s="82" t="s">
        <v>280</v>
      </c>
      <c r="B53" s="8">
        <v>8.8392539461394914</v>
      </c>
      <c r="C53" s="8">
        <v>9.6028311577179615</v>
      </c>
      <c r="D53" s="8">
        <v>0</v>
      </c>
      <c r="E53" s="8">
        <v>9.65</v>
      </c>
    </row>
    <row r="54" spans="1:5" s="6" customFormat="1" ht="12.75"/>
    <row r="55" spans="1:5" s="6" customFormat="1" ht="12.75">
      <c r="A55" s="61" t="s">
        <v>165</v>
      </c>
      <c r="B55" s="65"/>
      <c r="C55" s="65"/>
      <c r="D55" s="65"/>
      <c r="E55" s="72"/>
    </row>
    <row r="56" spans="1:5" s="6" customFormat="1" ht="12.75">
      <c r="A56" s="82" t="s">
        <v>193</v>
      </c>
      <c r="B56" s="63">
        <v>8.9118780283937937</v>
      </c>
      <c r="C56" s="63">
        <v>9.0751901844303706</v>
      </c>
      <c r="D56" s="63">
        <v>9.0729671327663972</v>
      </c>
      <c r="E56" s="63">
        <v>6.9</v>
      </c>
    </row>
    <row r="57" spans="1:5" s="6" customFormat="1" ht="12.75"/>
    <row r="58" spans="1:5" s="6" customFormat="1" ht="12.75"/>
    <row r="59" spans="1:5" s="6" customFormat="1" ht="12.75">
      <c r="A59" s="134" t="s">
        <v>227</v>
      </c>
    </row>
    <row r="60" spans="1:5" s="6" customFormat="1" ht="12.75">
      <c r="A60" s="6" t="s">
        <v>228</v>
      </c>
    </row>
    <row r="61" spans="1:5" s="6" customFormat="1" ht="12.75">
      <c r="A61" s="6" t="s">
        <v>340</v>
      </c>
    </row>
    <row r="62" spans="1:5" s="6" customFormat="1" ht="12.75">
      <c r="A62" s="6" t="s">
        <v>320</v>
      </c>
    </row>
    <row r="63" spans="1:5" s="6" customFormat="1" ht="12.75">
      <c r="A63" s="6" t="s">
        <v>321</v>
      </c>
    </row>
  </sheetData>
  <mergeCells count="3">
    <mergeCell ref="C5:D5"/>
    <mergeCell ref="F5:G5"/>
    <mergeCell ref="B10:C10"/>
  </mergeCells>
  <pageMargins left="0.7" right="0.7" top="0.75" bottom="0.75" header="0.3" footer="0.3"/>
</worksheet>
</file>

<file path=xl/worksheets/sheet12.xml><?xml version="1.0" encoding="utf-8"?>
<worksheet xmlns="http://schemas.openxmlformats.org/spreadsheetml/2006/main" xmlns:r="http://schemas.openxmlformats.org/officeDocument/2006/relationships">
  <dimension ref="A1:G61"/>
  <sheetViews>
    <sheetView topLeftCell="A10" workbookViewId="0">
      <selection activeCell="A55" sqref="A55"/>
    </sheetView>
  </sheetViews>
  <sheetFormatPr defaultRowHeight="15"/>
  <cols>
    <col min="1" max="1" width="55.28515625" style="7" customWidth="1"/>
    <col min="2" max="2" width="23" style="7" customWidth="1"/>
    <col min="3" max="3" width="15.42578125" style="7" customWidth="1"/>
    <col min="4" max="4" width="18.28515625" style="7" customWidth="1"/>
    <col min="5" max="5" width="16.42578125" style="7" customWidth="1"/>
    <col min="6" max="6" width="17.85546875" style="7" customWidth="1"/>
    <col min="7" max="7" width="20.7109375" style="7" customWidth="1"/>
    <col min="8" max="16384" width="9.140625" style="7"/>
  </cols>
  <sheetData>
    <row r="1" spans="1:7" s="140" customFormat="1" ht="20.25">
      <c r="A1" s="52" t="s">
        <v>195</v>
      </c>
    </row>
    <row r="2" spans="1:7" s="140" customFormat="1" ht="14.25" customHeight="1">
      <c r="A2" s="52"/>
    </row>
    <row r="4" spans="1:7" s="6" customFormat="1" ht="13.5" thickBot="1">
      <c r="A4" s="131" t="s">
        <v>10</v>
      </c>
    </row>
    <row r="5" spans="1:7" s="6" customFormat="1" ht="25.5" customHeight="1" thickTop="1" thickBot="1">
      <c r="A5" s="132" t="s">
        <v>0</v>
      </c>
      <c r="B5" s="132" t="s">
        <v>1</v>
      </c>
      <c r="C5" s="207" t="s">
        <v>2</v>
      </c>
      <c r="D5" s="207"/>
      <c r="E5" s="132" t="s">
        <v>3</v>
      </c>
      <c r="F5" s="210" t="s">
        <v>4</v>
      </c>
      <c r="G5" s="213"/>
    </row>
    <row r="6" spans="1:7" s="6" customFormat="1" ht="63.75" customHeight="1" thickTop="1" thickBot="1">
      <c r="A6" s="5" t="s">
        <v>331</v>
      </c>
      <c r="B6" s="5" t="s">
        <v>5</v>
      </c>
      <c r="C6" s="5" t="s">
        <v>6</v>
      </c>
      <c r="D6" s="5" t="s">
        <v>214</v>
      </c>
      <c r="E6" s="5" t="s">
        <v>209</v>
      </c>
      <c r="F6" s="5" t="s">
        <v>277</v>
      </c>
      <c r="G6" s="5" t="s">
        <v>278</v>
      </c>
    </row>
    <row r="7" spans="1:7" s="6" customFormat="1" ht="13.5" thickTop="1"/>
    <row r="8" spans="1:7" s="6" customFormat="1" ht="12.75"/>
    <row r="9" spans="1:7" s="6" customFormat="1" ht="13.5" thickBot="1">
      <c r="A9" s="131" t="s">
        <v>81</v>
      </c>
    </row>
    <row r="10" spans="1:7" s="6" customFormat="1" ht="52.5" customHeight="1" thickTop="1" thickBot="1">
      <c r="A10" s="167" t="s">
        <v>21</v>
      </c>
      <c r="B10" s="208" t="s">
        <v>330</v>
      </c>
      <c r="C10" s="209"/>
      <c r="E10" s="184"/>
    </row>
    <row r="11" spans="1:7" s="6" customFormat="1" ht="13.5" thickTop="1"/>
    <row r="12" spans="1:7" s="6" customFormat="1" ht="12.75"/>
    <row r="13" spans="1:7" s="6" customFormat="1" ht="12.75">
      <c r="A13" s="131" t="s">
        <v>154</v>
      </c>
    </row>
    <row r="14" spans="1:7" s="152" customFormat="1" ht="12.75">
      <c r="A14" s="164" t="s">
        <v>13</v>
      </c>
      <c r="B14" s="164" t="s">
        <v>14</v>
      </c>
    </row>
    <row r="15" spans="1:7" s="6" customFormat="1" ht="12.75">
      <c r="A15" s="4" t="s">
        <v>380</v>
      </c>
      <c r="B15" s="70" t="s">
        <v>381</v>
      </c>
    </row>
    <row r="16" spans="1:7" s="6" customFormat="1" ht="12.75">
      <c r="A16" s="70"/>
      <c r="B16" s="70" t="s">
        <v>382</v>
      </c>
    </row>
    <row r="17" spans="1:6" s="6" customFormat="1" ht="12.75"/>
    <row r="18" spans="1:6" s="6" customFormat="1" ht="12.75"/>
    <row r="19" spans="1:6" s="6" customFormat="1" ht="13.5" thickBot="1">
      <c r="A19" s="131" t="s">
        <v>78</v>
      </c>
    </row>
    <row r="20" spans="1:6" s="152" customFormat="1" ht="13.5" thickTop="1">
      <c r="A20" s="162" t="s">
        <v>89</v>
      </c>
      <c r="B20" s="25" t="s">
        <v>187</v>
      </c>
      <c r="C20" s="11" t="s">
        <v>23</v>
      </c>
      <c r="D20" s="22"/>
      <c r="E20" s="37"/>
      <c r="F20" s="37"/>
    </row>
    <row r="21" spans="1:6" s="6" customFormat="1" ht="12.75" customHeight="1">
      <c r="A21" s="28" t="s">
        <v>183</v>
      </c>
      <c r="B21" s="29" t="s">
        <v>197</v>
      </c>
      <c r="C21" s="13" t="s">
        <v>197</v>
      </c>
      <c r="D21" s="158"/>
      <c r="E21" s="19"/>
      <c r="F21" s="183"/>
    </row>
    <row r="22" spans="1:6" s="6" customFormat="1" ht="12.75" customHeight="1">
      <c r="A22" s="30" t="s">
        <v>184</v>
      </c>
      <c r="B22" s="29" t="s">
        <v>316</v>
      </c>
      <c r="C22" s="13">
        <v>15.32</v>
      </c>
      <c r="D22" s="158"/>
      <c r="E22" s="19"/>
      <c r="F22" s="183"/>
    </row>
    <row r="23" spans="1:6" s="6" customFormat="1" ht="12.75" customHeight="1">
      <c r="A23" s="30"/>
      <c r="B23" s="29"/>
      <c r="C23" s="13"/>
      <c r="D23" s="158"/>
      <c r="E23" s="19"/>
      <c r="F23" s="183"/>
    </row>
    <row r="24" spans="1:6" s="6" customFormat="1" ht="12.75" customHeight="1">
      <c r="A24" s="32" t="s">
        <v>185</v>
      </c>
      <c r="B24" s="111" t="s">
        <v>197</v>
      </c>
      <c r="C24" s="127">
        <f>+C22</f>
        <v>15.32</v>
      </c>
      <c r="D24" s="158"/>
      <c r="E24" s="19"/>
      <c r="F24" s="183"/>
    </row>
    <row r="25" spans="1:6" s="6" customFormat="1" ht="12.75" customHeight="1">
      <c r="A25" s="112" t="s">
        <v>205</v>
      </c>
      <c r="B25" s="29"/>
      <c r="C25" s="13"/>
      <c r="D25" s="158"/>
      <c r="E25" s="19"/>
      <c r="F25" s="183"/>
    </row>
    <row r="26" spans="1:6" s="6" customFormat="1" ht="12.75" customHeight="1">
      <c r="A26" s="30" t="s">
        <v>206</v>
      </c>
      <c r="B26" s="148" t="s">
        <v>208</v>
      </c>
      <c r="C26" s="200">
        <v>12.72</v>
      </c>
      <c r="D26" s="158"/>
      <c r="E26" s="19"/>
      <c r="F26" s="183"/>
    </row>
    <row r="27" spans="1:6" s="6" customFormat="1" ht="12.75" customHeight="1">
      <c r="A27" s="30"/>
      <c r="B27" s="29"/>
      <c r="C27" s="13"/>
      <c r="D27" s="158"/>
      <c r="E27" s="19"/>
      <c r="F27" s="183"/>
    </row>
    <row r="28" spans="1:6" s="6" customFormat="1" ht="12.75" customHeight="1">
      <c r="A28" s="32" t="s">
        <v>207</v>
      </c>
      <c r="B28" s="111" t="s">
        <v>197</v>
      </c>
      <c r="C28" s="127">
        <f>+C26</f>
        <v>12.72</v>
      </c>
      <c r="D28" s="158"/>
      <c r="E28" s="19"/>
      <c r="F28" s="183"/>
    </row>
    <row r="29" spans="1:6" s="6" customFormat="1" ht="12.75" customHeight="1">
      <c r="A29" s="112" t="s">
        <v>171</v>
      </c>
      <c r="B29" s="29" t="s">
        <v>197</v>
      </c>
      <c r="C29" s="13"/>
      <c r="D29" s="158"/>
      <c r="E29" s="19"/>
      <c r="F29" s="183"/>
    </row>
    <row r="30" spans="1:6" s="6" customFormat="1" ht="12.75" customHeight="1">
      <c r="A30" s="30" t="s">
        <v>80</v>
      </c>
      <c r="B30" s="29" t="s">
        <v>189</v>
      </c>
      <c r="C30" s="13">
        <v>10.76</v>
      </c>
      <c r="D30" s="158"/>
      <c r="E30" s="19"/>
      <c r="F30" s="183"/>
    </row>
    <row r="31" spans="1:6" s="6" customFormat="1" ht="12.75" customHeight="1">
      <c r="A31" s="28"/>
      <c r="B31" s="9"/>
      <c r="C31" s="13"/>
      <c r="D31" s="158"/>
      <c r="E31" s="19"/>
      <c r="F31" s="183"/>
    </row>
    <row r="32" spans="1:6" s="6" customFormat="1" ht="12.75" customHeight="1">
      <c r="A32" s="32" t="s">
        <v>176</v>
      </c>
      <c r="B32" s="86" t="s">
        <v>197</v>
      </c>
      <c r="C32" s="128">
        <f>+C30</f>
        <v>10.76</v>
      </c>
      <c r="D32" s="158"/>
      <c r="E32" s="19"/>
      <c r="F32" s="183"/>
    </row>
    <row r="33" spans="1:6" s="6" customFormat="1" ht="12.75" customHeight="1">
      <c r="A33" s="28" t="s">
        <v>180</v>
      </c>
      <c r="B33" s="110" t="s">
        <v>197</v>
      </c>
      <c r="C33" s="129"/>
      <c r="D33" s="158"/>
      <c r="E33" s="19"/>
      <c r="F33" s="183"/>
    </row>
    <row r="34" spans="1:6" s="6" customFormat="1" ht="12.75" customHeight="1">
      <c r="A34" s="30" t="s">
        <v>181</v>
      </c>
      <c r="B34" s="9" t="s">
        <v>191</v>
      </c>
      <c r="C34" s="13">
        <v>0.93</v>
      </c>
      <c r="D34" s="158"/>
      <c r="E34" s="19"/>
      <c r="F34" s="183"/>
    </row>
    <row r="35" spans="1:6" s="6" customFormat="1" ht="12.75" customHeight="1">
      <c r="A35" s="30"/>
      <c r="B35" s="29"/>
      <c r="C35" s="13"/>
      <c r="D35" s="158"/>
      <c r="E35" s="19"/>
      <c r="F35" s="183"/>
    </row>
    <row r="36" spans="1:6" s="6" customFormat="1" ht="12.75" customHeight="1">
      <c r="A36" s="32" t="s">
        <v>182</v>
      </c>
      <c r="B36" s="111" t="s">
        <v>197</v>
      </c>
      <c r="C36" s="127">
        <f>+C34</f>
        <v>0.93</v>
      </c>
      <c r="D36" s="158"/>
      <c r="E36" s="19"/>
      <c r="F36" s="183"/>
    </row>
    <row r="37" spans="1:6" s="6" customFormat="1" ht="12.75" customHeight="1">
      <c r="A37" s="28" t="s">
        <v>317</v>
      </c>
      <c r="B37" s="110" t="s">
        <v>197</v>
      </c>
      <c r="C37" s="129"/>
      <c r="D37" s="158"/>
      <c r="E37" s="19"/>
      <c r="F37" s="183"/>
    </row>
    <row r="38" spans="1:6" s="6" customFormat="1" ht="12.75" customHeight="1">
      <c r="A38" s="30" t="s">
        <v>318</v>
      </c>
      <c r="B38" s="29"/>
      <c r="C38" s="13">
        <v>59.86</v>
      </c>
      <c r="D38" s="158"/>
      <c r="E38" s="19"/>
      <c r="F38" s="183"/>
    </row>
    <row r="39" spans="1:6" s="6" customFormat="1" ht="12.75" customHeight="1">
      <c r="A39" s="30"/>
      <c r="B39" s="29"/>
      <c r="C39" s="13"/>
      <c r="D39" s="158"/>
      <c r="E39" s="19"/>
      <c r="F39" s="183"/>
    </row>
    <row r="40" spans="1:6" s="6" customFormat="1" ht="12.75" customHeight="1">
      <c r="A40" s="33" t="s">
        <v>319</v>
      </c>
      <c r="B40" s="86" t="s">
        <v>197</v>
      </c>
      <c r="C40" s="127">
        <f>+C38</f>
        <v>59.86</v>
      </c>
      <c r="D40" s="158"/>
      <c r="E40" s="19"/>
      <c r="F40" s="183"/>
    </row>
    <row r="41" spans="1:6" s="6" customFormat="1" ht="12.75" customHeight="1" thickBot="1">
      <c r="A41" s="87" t="s">
        <v>186</v>
      </c>
      <c r="B41" s="88" t="s">
        <v>197</v>
      </c>
      <c r="C41" s="130">
        <v>0.41</v>
      </c>
      <c r="D41" s="158"/>
      <c r="E41" s="20"/>
      <c r="F41" s="21"/>
    </row>
    <row r="42" spans="1:6" s="6" customFormat="1" ht="12.75" customHeight="1" thickTop="1" thickBot="1">
      <c r="A42" s="26" t="s">
        <v>77</v>
      </c>
      <c r="B42" s="34"/>
      <c r="C42" s="27">
        <f>+C40+C36+C32+C28+C24+C41</f>
        <v>100</v>
      </c>
      <c r="D42" s="158"/>
      <c r="E42" s="19"/>
      <c r="F42" s="22"/>
    </row>
    <row r="43" spans="1:6" s="6" customFormat="1" ht="13.5" thickTop="1">
      <c r="D43" s="158"/>
      <c r="E43" s="23"/>
      <c r="F43" s="24"/>
    </row>
    <row r="44" spans="1:6" s="6" customFormat="1" ht="12.75"/>
    <row r="45" spans="1:6" s="6" customFormat="1" ht="12.75"/>
    <row r="46" spans="1:6" s="6" customFormat="1" ht="12.75">
      <c r="A46" s="131" t="s">
        <v>250</v>
      </c>
    </row>
    <row r="47" spans="1:6" s="6" customFormat="1" ht="12.75">
      <c r="A47" s="134" t="s">
        <v>339</v>
      </c>
    </row>
    <row r="48" spans="1:6" s="152" customFormat="1" ht="12.75">
      <c r="A48" s="165" t="s">
        <v>235</v>
      </c>
      <c r="B48" s="165" t="s">
        <v>15</v>
      </c>
      <c r="C48" s="165" t="s">
        <v>16</v>
      </c>
      <c r="D48" s="165" t="s">
        <v>17</v>
      </c>
      <c r="E48" s="165" t="s">
        <v>34</v>
      </c>
    </row>
    <row r="49" spans="1:5" s="6" customFormat="1" ht="12.75">
      <c r="A49" s="47" t="s">
        <v>164</v>
      </c>
      <c r="B49" s="39"/>
      <c r="C49" s="39"/>
      <c r="D49" s="39"/>
      <c r="E49" s="72"/>
    </row>
    <row r="50" spans="1:5" s="6" customFormat="1" ht="12.75">
      <c r="A50" s="71" t="s">
        <v>275</v>
      </c>
      <c r="B50" s="39">
        <v>8.4525937190294442</v>
      </c>
      <c r="C50" s="39">
        <v>9.3499660463865162</v>
      </c>
      <c r="D50" s="39">
        <v>9.6688478866164385</v>
      </c>
      <c r="E50" s="39">
        <v>6.95</v>
      </c>
    </row>
    <row r="51" spans="1:5" s="6" customFormat="1" ht="12.75">
      <c r="A51" s="71" t="s">
        <v>276</v>
      </c>
      <c r="B51" s="8">
        <v>8.8392539461394914</v>
      </c>
      <c r="C51" s="8">
        <v>9.6028311577179615</v>
      </c>
      <c r="D51" s="8">
        <v>0</v>
      </c>
      <c r="E51" s="8">
        <v>9.65</v>
      </c>
    </row>
    <row r="52" spans="1:5" s="6" customFormat="1" ht="12.75">
      <c r="A52" s="55"/>
      <c r="B52" s="55"/>
      <c r="C52" s="55"/>
      <c r="D52" s="55"/>
      <c r="E52" s="55"/>
    </row>
    <row r="53" spans="1:5" s="6" customFormat="1" ht="12.75">
      <c r="A53" s="40" t="s">
        <v>165</v>
      </c>
      <c r="B53" s="41"/>
      <c r="C53" s="41"/>
      <c r="D53" s="41"/>
      <c r="E53" s="72"/>
    </row>
    <row r="54" spans="1:5" s="6" customFormat="1" ht="12.75">
      <c r="A54" s="71" t="s">
        <v>249</v>
      </c>
      <c r="B54" s="39">
        <v>8.9118780283937937</v>
      </c>
      <c r="C54" s="39">
        <v>9.0751901844303706</v>
      </c>
      <c r="D54" s="39">
        <v>9.0729671327663972</v>
      </c>
      <c r="E54" s="39">
        <v>6.9</v>
      </c>
    </row>
    <row r="55" spans="1:5" s="6" customFormat="1" ht="12.75"/>
    <row r="56" spans="1:5" s="6" customFormat="1" ht="12.75"/>
    <row r="57" spans="1:5" s="6" customFormat="1" ht="12.75">
      <c r="A57" s="134" t="s">
        <v>227</v>
      </c>
    </row>
    <row r="58" spans="1:5" s="6" customFormat="1" ht="12.75">
      <c r="A58" s="6" t="s">
        <v>228</v>
      </c>
    </row>
    <row r="59" spans="1:5" s="6" customFormat="1" ht="12.75">
      <c r="A59" s="6" t="s">
        <v>340</v>
      </c>
    </row>
    <row r="60" spans="1:5" s="6" customFormat="1" ht="12.75">
      <c r="A60" s="6" t="s">
        <v>320</v>
      </c>
    </row>
    <row r="61" spans="1:5" s="6" customFormat="1" ht="12.75">
      <c r="A61" s="6" t="s">
        <v>321</v>
      </c>
    </row>
  </sheetData>
  <mergeCells count="3">
    <mergeCell ref="C5:D5"/>
    <mergeCell ref="F5:G5"/>
    <mergeCell ref="B10:C10"/>
  </mergeCell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H69"/>
  <sheetViews>
    <sheetView workbookViewId="0">
      <selection activeCell="B64" sqref="B64"/>
    </sheetView>
  </sheetViews>
  <sheetFormatPr defaultRowHeight="15"/>
  <cols>
    <col min="1" max="1" width="40" style="7" customWidth="1"/>
    <col min="2" max="2" width="23.7109375" style="7" customWidth="1"/>
    <col min="3" max="3" width="20.85546875" style="7" customWidth="1"/>
    <col min="4" max="4" width="29" style="7" customWidth="1"/>
    <col min="5" max="5" width="13.7109375" style="7" customWidth="1"/>
    <col min="6" max="6" width="19.140625" style="7" customWidth="1"/>
    <col min="7" max="7" width="13.85546875" style="7" customWidth="1"/>
    <col min="8" max="8" width="17.140625" style="7" customWidth="1"/>
    <col min="9" max="16384" width="9.140625" style="7"/>
  </cols>
  <sheetData>
    <row r="1" spans="1:8" ht="20.25">
      <c r="A1" s="52" t="s">
        <v>41</v>
      </c>
    </row>
    <row r="3" spans="1:8" s="6" customFormat="1" ht="13.5" thickBot="1">
      <c r="A3" s="131" t="s">
        <v>10</v>
      </c>
    </row>
    <row r="4" spans="1:8" s="6" customFormat="1" ht="30" customHeight="1" thickTop="1" thickBot="1">
      <c r="A4" s="132" t="s">
        <v>0</v>
      </c>
      <c r="B4" s="132" t="s">
        <v>1</v>
      </c>
      <c r="C4" s="207" t="s">
        <v>2</v>
      </c>
      <c r="D4" s="207"/>
      <c r="E4" s="132" t="s">
        <v>3</v>
      </c>
      <c r="F4" s="207" t="s">
        <v>4</v>
      </c>
      <c r="G4" s="207"/>
      <c r="H4" s="207"/>
    </row>
    <row r="5" spans="1:8" s="6" customFormat="1" ht="91.5" customHeight="1" thickTop="1" thickBot="1">
      <c r="A5" s="1" t="s">
        <v>160</v>
      </c>
      <c r="B5" s="5" t="s">
        <v>5</v>
      </c>
      <c r="C5" s="3" t="s">
        <v>6</v>
      </c>
      <c r="D5" s="3" t="s">
        <v>7</v>
      </c>
      <c r="E5" s="5" t="s">
        <v>36</v>
      </c>
      <c r="F5" s="5" t="s">
        <v>37</v>
      </c>
      <c r="G5" s="5" t="s">
        <v>38</v>
      </c>
      <c r="H5" s="5" t="s">
        <v>236</v>
      </c>
    </row>
    <row r="6" spans="1:8" s="6" customFormat="1" ht="13.5" thickTop="1"/>
    <row r="7" spans="1:8" s="6" customFormat="1" ht="12.75"/>
    <row r="8" spans="1:8" s="6" customFormat="1" ht="13.5" thickBot="1">
      <c r="A8" s="131" t="s">
        <v>11</v>
      </c>
    </row>
    <row r="9" spans="1:8" s="6" customFormat="1" ht="77.25" customHeight="1" thickTop="1" thickBot="1">
      <c r="A9" s="174" t="s">
        <v>21</v>
      </c>
      <c r="B9" s="208" t="s">
        <v>35</v>
      </c>
      <c r="C9" s="209"/>
    </row>
    <row r="10" spans="1:8" s="6" customFormat="1" ht="13.5" thickTop="1"/>
    <row r="11" spans="1:8" s="6" customFormat="1" ht="12.75"/>
    <row r="12" spans="1:8" s="6" customFormat="1" ht="13.5" thickBot="1">
      <c r="A12" s="131" t="s">
        <v>12</v>
      </c>
    </row>
    <row r="13" spans="1:8" s="152" customFormat="1" ht="13.5" thickTop="1">
      <c r="A13" s="173" t="s">
        <v>13</v>
      </c>
      <c r="B13" s="171" t="s">
        <v>14</v>
      </c>
    </row>
    <row r="14" spans="1:8" s="6" customFormat="1" ht="12.75">
      <c r="A14" s="117" t="s">
        <v>341</v>
      </c>
      <c r="B14" s="135" t="s">
        <v>342</v>
      </c>
    </row>
    <row r="15" spans="1:8" s="6" customFormat="1" ht="13.5" thickBot="1">
      <c r="A15" s="136"/>
      <c r="B15" s="137" t="s">
        <v>343</v>
      </c>
    </row>
    <row r="16" spans="1:8" s="6" customFormat="1" ht="13.5" thickTop="1"/>
    <row r="17" spans="1:5" s="6" customFormat="1" ht="13.5" thickBot="1">
      <c r="A17" s="131" t="s">
        <v>78</v>
      </c>
    </row>
    <row r="18" spans="1:5" s="152" customFormat="1" ht="26.25" thickTop="1">
      <c r="A18" s="162" t="s">
        <v>89</v>
      </c>
      <c r="B18" s="11" t="s">
        <v>23</v>
      </c>
      <c r="D18" s="162" t="s">
        <v>22</v>
      </c>
      <c r="E18" s="11" t="s">
        <v>23</v>
      </c>
    </row>
    <row r="19" spans="1:5" s="6" customFormat="1" ht="12" customHeight="1">
      <c r="A19" s="56" t="s">
        <v>26</v>
      </c>
      <c r="B19" s="57">
        <v>6.71</v>
      </c>
      <c r="D19" s="56" t="s">
        <v>57</v>
      </c>
      <c r="E19" s="58">
        <v>1</v>
      </c>
    </row>
    <row r="20" spans="1:5" s="6" customFormat="1" ht="12" customHeight="1">
      <c r="A20" s="56" t="s">
        <v>24</v>
      </c>
      <c r="B20" s="57">
        <v>6.62</v>
      </c>
      <c r="D20" s="56" t="s">
        <v>59</v>
      </c>
      <c r="E20" s="58">
        <v>0.97</v>
      </c>
    </row>
    <row r="21" spans="1:5" s="6" customFormat="1" ht="12" customHeight="1">
      <c r="A21" s="56" t="s">
        <v>27</v>
      </c>
      <c r="B21" s="57">
        <v>5.63</v>
      </c>
      <c r="D21" s="56" t="s">
        <v>114</v>
      </c>
      <c r="E21" s="58">
        <v>0.95</v>
      </c>
    </row>
    <row r="22" spans="1:5" s="6" customFormat="1" ht="12" customHeight="1">
      <c r="A22" s="56" t="s">
        <v>32</v>
      </c>
      <c r="B22" s="57">
        <v>4.8600000000000003</v>
      </c>
      <c r="D22" s="56" t="s">
        <v>291</v>
      </c>
      <c r="E22" s="58">
        <v>0.89</v>
      </c>
    </row>
    <row r="23" spans="1:5" s="6" customFormat="1" ht="12" customHeight="1">
      <c r="A23" s="56" t="s">
        <v>25</v>
      </c>
      <c r="B23" s="57">
        <v>4.57</v>
      </c>
      <c r="D23" s="56" t="s">
        <v>102</v>
      </c>
      <c r="E23" s="58">
        <v>0.83</v>
      </c>
    </row>
    <row r="24" spans="1:5" s="6" customFormat="1" ht="12" customHeight="1">
      <c r="A24" s="56" t="s">
        <v>31</v>
      </c>
      <c r="B24" s="57">
        <v>3.87</v>
      </c>
      <c r="D24" s="56" t="s">
        <v>93</v>
      </c>
      <c r="E24" s="58">
        <v>0.81</v>
      </c>
    </row>
    <row r="25" spans="1:5" s="6" customFormat="1" ht="12" customHeight="1">
      <c r="A25" s="56" t="s">
        <v>39</v>
      </c>
      <c r="B25" s="57">
        <v>3.59</v>
      </c>
      <c r="D25" s="56" t="s">
        <v>292</v>
      </c>
      <c r="E25" s="58">
        <v>0.81</v>
      </c>
    </row>
    <row r="26" spans="1:5" s="6" customFormat="1" ht="12" customHeight="1">
      <c r="A26" s="56" t="s">
        <v>45</v>
      </c>
      <c r="B26" s="57">
        <v>3.5</v>
      </c>
      <c r="D26" s="56" t="s">
        <v>282</v>
      </c>
      <c r="E26" s="58">
        <v>0.78</v>
      </c>
    </row>
    <row r="27" spans="1:5" s="6" customFormat="1" ht="12" customHeight="1">
      <c r="A27" s="56" t="s">
        <v>48</v>
      </c>
      <c r="B27" s="57">
        <v>3.03</v>
      </c>
      <c r="D27" s="56" t="s">
        <v>284</v>
      </c>
      <c r="E27" s="58">
        <v>0.77</v>
      </c>
    </row>
    <row r="28" spans="1:5" s="6" customFormat="1" ht="12" customHeight="1">
      <c r="A28" s="56" t="s">
        <v>47</v>
      </c>
      <c r="B28" s="57">
        <v>2.5299999999999998</v>
      </c>
      <c r="D28" s="56" t="s">
        <v>293</v>
      </c>
      <c r="E28" s="58">
        <v>0.74</v>
      </c>
    </row>
    <row r="29" spans="1:5" s="6" customFormat="1" ht="12" customHeight="1">
      <c r="A29" s="56" t="s">
        <v>33</v>
      </c>
      <c r="B29" s="57">
        <v>2.5099999999999998</v>
      </c>
      <c r="D29" s="56" t="s">
        <v>73</v>
      </c>
      <c r="E29" s="58">
        <v>0.69</v>
      </c>
    </row>
    <row r="30" spans="1:5" s="6" customFormat="1" ht="12" customHeight="1">
      <c r="A30" s="56" t="s">
        <v>49</v>
      </c>
      <c r="B30" s="57">
        <v>2.44</v>
      </c>
      <c r="D30" s="56" t="s">
        <v>108</v>
      </c>
      <c r="E30" s="58">
        <v>0.69</v>
      </c>
    </row>
    <row r="31" spans="1:5" s="6" customFormat="1" ht="12" customHeight="1">
      <c r="A31" s="56" t="s">
        <v>91</v>
      </c>
      <c r="B31" s="57">
        <v>2.34</v>
      </c>
      <c r="D31" s="56" t="s">
        <v>55</v>
      </c>
      <c r="E31" s="58">
        <v>0.67</v>
      </c>
    </row>
    <row r="32" spans="1:5" s="6" customFormat="1" ht="12" customHeight="1">
      <c r="A32" s="56" t="s">
        <v>40</v>
      </c>
      <c r="B32" s="57">
        <v>2.33</v>
      </c>
      <c r="D32" s="56" t="s">
        <v>285</v>
      </c>
      <c r="E32" s="58">
        <v>0.64</v>
      </c>
    </row>
    <row r="33" spans="1:5" s="6" customFormat="1" ht="12" customHeight="1">
      <c r="A33" s="56" t="s">
        <v>46</v>
      </c>
      <c r="B33" s="57">
        <v>2.2200000000000002</v>
      </c>
      <c r="D33" s="56" t="s">
        <v>68</v>
      </c>
      <c r="E33" s="58">
        <v>0.64</v>
      </c>
    </row>
    <row r="34" spans="1:5" s="6" customFormat="1" ht="12" customHeight="1">
      <c r="A34" s="56" t="s">
        <v>50</v>
      </c>
      <c r="B34" s="57">
        <v>2.21</v>
      </c>
      <c r="D34" s="56" t="s">
        <v>53</v>
      </c>
      <c r="E34" s="58">
        <v>0.63</v>
      </c>
    </row>
    <row r="35" spans="1:5" s="6" customFormat="1" ht="12" customHeight="1">
      <c r="A35" s="56" t="s">
        <v>51</v>
      </c>
      <c r="B35" s="57">
        <v>2.02</v>
      </c>
      <c r="D35" s="56" t="s">
        <v>107</v>
      </c>
      <c r="E35" s="58">
        <v>0.62</v>
      </c>
    </row>
    <row r="36" spans="1:5" s="6" customFormat="1" ht="12" customHeight="1">
      <c r="A36" s="56" t="s">
        <v>28</v>
      </c>
      <c r="B36" s="57">
        <v>1.86</v>
      </c>
      <c r="D36" s="56" t="s">
        <v>71</v>
      </c>
      <c r="E36" s="58">
        <v>0.56999999999999995</v>
      </c>
    </row>
    <row r="37" spans="1:5" s="6" customFormat="1" ht="12" customHeight="1">
      <c r="A37" s="56" t="s">
        <v>103</v>
      </c>
      <c r="B37" s="57">
        <v>1.84</v>
      </c>
      <c r="D37" s="56" t="s">
        <v>286</v>
      </c>
      <c r="E37" s="58">
        <v>0.53</v>
      </c>
    </row>
    <row r="38" spans="1:5" s="6" customFormat="1" ht="12" customHeight="1">
      <c r="A38" s="56" t="s">
        <v>54</v>
      </c>
      <c r="B38" s="57">
        <v>1.58</v>
      </c>
      <c r="D38" s="56" t="s">
        <v>337</v>
      </c>
      <c r="E38" s="58">
        <v>0.47</v>
      </c>
    </row>
    <row r="39" spans="1:5" s="6" customFormat="1" ht="12" customHeight="1">
      <c r="A39" s="56" t="s">
        <v>52</v>
      </c>
      <c r="B39" s="57">
        <v>1.54</v>
      </c>
      <c r="D39" s="56" t="s">
        <v>67</v>
      </c>
      <c r="E39" s="58">
        <v>0.47</v>
      </c>
    </row>
    <row r="40" spans="1:5" s="6" customFormat="1" ht="12" customHeight="1">
      <c r="A40" s="56" t="s">
        <v>30</v>
      </c>
      <c r="B40" s="57">
        <v>1.53</v>
      </c>
      <c r="D40" s="56" t="s">
        <v>66</v>
      </c>
      <c r="E40" s="58">
        <v>0.46</v>
      </c>
    </row>
    <row r="41" spans="1:5" s="6" customFormat="1" ht="12" customHeight="1">
      <c r="A41" s="56" t="s">
        <v>98</v>
      </c>
      <c r="B41" s="57">
        <v>1.41</v>
      </c>
      <c r="D41" s="56" t="s">
        <v>287</v>
      </c>
      <c r="E41" s="58">
        <v>0.31</v>
      </c>
    </row>
    <row r="42" spans="1:5" s="6" customFormat="1" ht="12" customHeight="1">
      <c r="A42" s="56" t="s">
        <v>63</v>
      </c>
      <c r="B42" s="57">
        <v>1.35</v>
      </c>
      <c r="D42" s="56" t="s">
        <v>70</v>
      </c>
      <c r="E42" s="58">
        <v>0.3</v>
      </c>
    </row>
    <row r="43" spans="1:5" s="6" customFormat="1" ht="12" customHeight="1">
      <c r="A43" s="56" t="s">
        <v>61</v>
      </c>
      <c r="B43" s="57">
        <v>1.31</v>
      </c>
      <c r="D43" s="56" t="s">
        <v>72</v>
      </c>
      <c r="E43" s="58">
        <v>0.28000000000000003</v>
      </c>
    </row>
    <row r="44" spans="1:5" s="6" customFormat="1" ht="12" customHeight="1">
      <c r="A44" s="56" t="s">
        <v>56</v>
      </c>
      <c r="B44" s="58">
        <v>1.1299999999999999</v>
      </c>
      <c r="D44" s="56" t="s">
        <v>175</v>
      </c>
      <c r="E44" s="58">
        <v>0.23</v>
      </c>
    </row>
    <row r="45" spans="1:5" s="6" customFormat="1" ht="12" customHeight="1">
      <c r="A45" s="56" t="s">
        <v>100</v>
      </c>
      <c r="B45" s="58">
        <v>1.0900000000000001</v>
      </c>
      <c r="D45" s="56" t="s">
        <v>69</v>
      </c>
      <c r="E45" s="58">
        <v>0.21</v>
      </c>
    </row>
    <row r="46" spans="1:5" s="6" customFormat="1" ht="12" customHeight="1">
      <c r="A46" s="56" t="s">
        <v>289</v>
      </c>
      <c r="B46" s="58">
        <v>1.08</v>
      </c>
      <c r="D46" s="56" t="s">
        <v>74</v>
      </c>
      <c r="E46" s="58">
        <v>0.05</v>
      </c>
    </row>
    <row r="47" spans="1:5" s="6" customFormat="1" ht="12" customHeight="1">
      <c r="A47" s="56" t="s">
        <v>112</v>
      </c>
      <c r="B47" s="58">
        <v>1.08</v>
      </c>
      <c r="D47" s="59" t="s">
        <v>75</v>
      </c>
      <c r="E47" s="60">
        <v>97.97</v>
      </c>
    </row>
    <row r="48" spans="1:5" s="6" customFormat="1" ht="12" customHeight="1" thickBot="1">
      <c r="A48" s="56" t="s">
        <v>65</v>
      </c>
      <c r="B48" s="58">
        <v>1.07</v>
      </c>
      <c r="D48" s="67" t="s">
        <v>76</v>
      </c>
      <c r="E48" s="68">
        <v>2.0299999999999998</v>
      </c>
    </row>
    <row r="49" spans="1:5" s="6" customFormat="1" ht="12" customHeight="1" thickBot="1">
      <c r="A49" s="56" t="s">
        <v>290</v>
      </c>
      <c r="B49" s="58">
        <v>1.05</v>
      </c>
      <c r="D49" s="90" t="s">
        <v>77</v>
      </c>
      <c r="E49" s="91">
        <f>+E48+E47</f>
        <v>100</v>
      </c>
    </row>
    <row r="50" spans="1:5" s="6" customFormat="1" ht="14.25" thickTop="1" thickBot="1">
      <c r="A50" s="97" t="s">
        <v>95</v>
      </c>
      <c r="B50" s="98">
        <v>1.03</v>
      </c>
    </row>
    <row r="51" spans="1:5" s="6" customFormat="1" ht="13.5" thickTop="1"/>
    <row r="52" spans="1:5" s="138" customFormat="1" ht="12.75"/>
    <row r="53" spans="1:5" s="6" customFormat="1" ht="12.75">
      <c r="A53" s="131" t="s">
        <v>218</v>
      </c>
      <c r="B53" s="139"/>
    </row>
    <row r="54" spans="1:5" s="6" customFormat="1" ht="12.75">
      <c r="A54" s="134" t="s">
        <v>344</v>
      </c>
    </row>
    <row r="55" spans="1:5" s="152" customFormat="1" ht="12.75">
      <c r="A55" s="166" t="s">
        <v>238</v>
      </c>
      <c r="B55" s="46" t="s">
        <v>15</v>
      </c>
      <c r="C55" s="46" t="s">
        <v>16</v>
      </c>
      <c r="D55" s="46" t="s">
        <v>17</v>
      </c>
      <c r="E55" s="46" t="s">
        <v>34</v>
      </c>
    </row>
    <row r="56" spans="1:5" s="6" customFormat="1" ht="12.75">
      <c r="A56" s="47" t="s">
        <v>164</v>
      </c>
      <c r="B56" s="55"/>
      <c r="C56" s="55"/>
      <c r="D56" s="55"/>
      <c r="E56" s="55"/>
    </row>
    <row r="57" spans="1:5" s="6" customFormat="1" ht="12.75">
      <c r="A57" s="62" t="s">
        <v>253</v>
      </c>
      <c r="B57" s="63">
        <v>-3.6446843325170564</v>
      </c>
      <c r="C57" s="63">
        <v>15.09263824813576</v>
      </c>
      <c r="D57" s="63">
        <v>7.598330466622194</v>
      </c>
      <c r="E57" s="65">
        <v>10.74</v>
      </c>
    </row>
    <row r="58" spans="1:5" s="6" customFormat="1" ht="12.75">
      <c r="A58" s="62" t="s">
        <v>254</v>
      </c>
      <c r="B58" s="8">
        <v>-1.4088186896577537</v>
      </c>
      <c r="C58" s="8">
        <v>16.260847311087122</v>
      </c>
      <c r="D58" s="8">
        <v>0</v>
      </c>
      <c r="E58" s="8">
        <v>10.35</v>
      </c>
    </row>
    <row r="59" spans="1:5" s="6" customFormat="1" ht="12.75">
      <c r="A59" s="62"/>
      <c r="B59" s="8"/>
      <c r="C59" s="8"/>
      <c r="D59" s="8"/>
      <c r="E59" s="8"/>
    </row>
    <row r="60" spans="1:5" s="6" customFormat="1" ht="12.75">
      <c r="A60" s="64" t="s">
        <v>165</v>
      </c>
      <c r="B60" s="65"/>
      <c r="C60" s="65"/>
      <c r="D60" s="65"/>
      <c r="E60" s="65"/>
    </row>
    <row r="61" spans="1:5" s="6" customFormat="1" ht="12.75">
      <c r="A61" s="62" t="s">
        <v>18</v>
      </c>
      <c r="B61" s="8">
        <v>-0.40213344120308969</v>
      </c>
      <c r="C61" s="8">
        <v>13.221098763057082</v>
      </c>
      <c r="D61" s="8">
        <v>8.1838223586293566</v>
      </c>
      <c r="E61" s="65">
        <v>10.7</v>
      </c>
    </row>
    <row r="62" spans="1:5" s="35" customFormat="1" ht="12.75">
      <c r="A62" s="50"/>
      <c r="B62" s="51"/>
      <c r="C62" s="51"/>
      <c r="D62" s="51"/>
      <c r="E62" s="51"/>
    </row>
    <row r="63" spans="1:5" s="6" customFormat="1" ht="12.75"/>
    <row r="64" spans="1:5" s="6" customFormat="1" ht="12.75">
      <c r="A64" s="134" t="s">
        <v>227</v>
      </c>
    </row>
    <row r="65" spans="1:1" s="6" customFormat="1" ht="12.75">
      <c r="A65" s="6" t="s">
        <v>228</v>
      </c>
    </row>
    <row r="66" spans="1:1" s="6" customFormat="1" ht="12.75">
      <c r="A66" s="6" t="s">
        <v>345</v>
      </c>
    </row>
    <row r="67" spans="1:1" s="6" customFormat="1" ht="12.75">
      <c r="A67" s="6" t="s">
        <v>320</v>
      </c>
    </row>
    <row r="68" spans="1:1" s="6" customFormat="1" ht="12.75">
      <c r="A68" s="6" t="s">
        <v>229</v>
      </c>
    </row>
    <row r="69" spans="1:1" s="6" customFormat="1" ht="12.75"/>
  </sheetData>
  <mergeCells count="3">
    <mergeCell ref="C4:D4"/>
    <mergeCell ref="F4:H4"/>
    <mergeCell ref="B9:C9"/>
  </mergeCells>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G57"/>
  <sheetViews>
    <sheetView topLeftCell="A10" workbookViewId="0">
      <selection activeCell="B51" sqref="B51"/>
    </sheetView>
  </sheetViews>
  <sheetFormatPr defaultRowHeight="15"/>
  <cols>
    <col min="1" max="1" width="54.28515625" style="7" customWidth="1"/>
    <col min="2" max="2" width="25.42578125" style="7" customWidth="1"/>
    <col min="3" max="3" width="16.7109375" style="7" customWidth="1"/>
    <col min="4" max="4" width="18.42578125" style="7" customWidth="1"/>
    <col min="5" max="5" width="15.28515625" style="7" customWidth="1"/>
    <col min="6" max="6" width="18.140625" style="7" customWidth="1"/>
    <col min="7" max="7" width="21.42578125" style="7" customWidth="1"/>
    <col min="8" max="16384" width="9.140625" style="7"/>
  </cols>
  <sheetData>
    <row r="1" spans="1:7" s="140" customFormat="1" ht="20.25">
      <c r="A1" s="52" t="s">
        <v>82</v>
      </c>
    </row>
    <row r="4" spans="1:7" s="6" customFormat="1" ht="13.5" thickBot="1">
      <c r="A4" s="131" t="s">
        <v>10</v>
      </c>
    </row>
    <row r="5" spans="1:7" s="6" customFormat="1" ht="14.25" thickTop="1" thickBot="1">
      <c r="A5" s="132" t="s">
        <v>0</v>
      </c>
      <c r="B5" s="132" t="s">
        <v>1</v>
      </c>
      <c r="C5" s="207" t="s">
        <v>2</v>
      </c>
      <c r="D5" s="207"/>
      <c r="E5" s="132" t="s">
        <v>3</v>
      </c>
      <c r="F5" s="207" t="s">
        <v>4</v>
      </c>
      <c r="G5" s="207"/>
    </row>
    <row r="6" spans="1:7" s="6" customFormat="1" ht="74.25" customHeight="1" thickTop="1" thickBot="1">
      <c r="A6" s="5" t="s">
        <v>161</v>
      </c>
      <c r="B6" s="5" t="s">
        <v>5</v>
      </c>
      <c r="C6" s="5" t="s">
        <v>6</v>
      </c>
      <c r="D6" s="5" t="s">
        <v>7</v>
      </c>
      <c r="E6" s="5" t="s">
        <v>42</v>
      </c>
      <c r="F6" s="5" t="s">
        <v>43</v>
      </c>
      <c r="G6" s="5" t="s">
        <v>237</v>
      </c>
    </row>
    <row r="7" spans="1:7" s="6" customFormat="1" ht="13.5" thickTop="1"/>
    <row r="8" spans="1:7" s="6" customFormat="1" ht="12.75"/>
    <row r="9" spans="1:7" s="6" customFormat="1" ht="13.5" thickBot="1">
      <c r="A9" s="131" t="s">
        <v>81</v>
      </c>
    </row>
    <row r="10" spans="1:7" s="6" customFormat="1" ht="75.75" customHeight="1" thickTop="1" thickBot="1">
      <c r="A10" s="177" t="s">
        <v>21</v>
      </c>
      <c r="B10" s="208" t="s">
        <v>157</v>
      </c>
      <c r="C10" s="209"/>
    </row>
    <row r="11" spans="1:7" s="6" customFormat="1" ht="13.5" thickTop="1"/>
    <row r="12" spans="1:7" s="6" customFormat="1" ht="12.75"/>
    <row r="13" spans="1:7" s="6" customFormat="1" ht="13.5" thickBot="1">
      <c r="A13" s="131" t="s">
        <v>12</v>
      </c>
    </row>
    <row r="14" spans="1:7" s="152" customFormat="1" ht="13.5" thickTop="1">
      <c r="A14" s="175" t="s">
        <v>13</v>
      </c>
      <c r="B14" s="176" t="s">
        <v>14</v>
      </c>
    </row>
    <row r="15" spans="1:7" s="6" customFormat="1" ht="12.75">
      <c r="A15" s="118" t="s">
        <v>346</v>
      </c>
      <c r="B15" s="141" t="s">
        <v>347</v>
      </c>
    </row>
    <row r="16" spans="1:7" s="6" customFormat="1" ht="13.5" thickBot="1">
      <c r="A16" s="142"/>
      <c r="B16" s="143" t="s">
        <v>343</v>
      </c>
    </row>
    <row r="17" spans="1:2" s="6" customFormat="1" ht="13.5" thickTop="1"/>
    <row r="18" spans="1:2" s="6" customFormat="1" ht="12.75"/>
    <row r="19" spans="1:2" s="6" customFormat="1" ht="13.5" thickBot="1">
      <c r="A19" s="131" t="s">
        <v>78</v>
      </c>
    </row>
    <row r="20" spans="1:2" s="152" customFormat="1" ht="13.5" thickTop="1">
      <c r="A20" s="162" t="s">
        <v>89</v>
      </c>
      <c r="B20" s="11" t="s">
        <v>23</v>
      </c>
    </row>
    <row r="21" spans="1:2" s="6" customFormat="1" ht="12.75">
      <c r="A21" s="12" t="s">
        <v>26</v>
      </c>
      <c r="B21" s="13">
        <v>22.52</v>
      </c>
    </row>
    <row r="22" spans="1:2" s="6" customFormat="1" ht="12.75">
      <c r="A22" s="12" t="s">
        <v>31</v>
      </c>
      <c r="B22" s="13">
        <v>16.66</v>
      </c>
    </row>
    <row r="23" spans="1:2" s="6" customFormat="1" ht="12.75">
      <c r="A23" s="12" t="s">
        <v>47</v>
      </c>
      <c r="B23" s="13">
        <v>13.91</v>
      </c>
    </row>
    <row r="24" spans="1:2" s="6" customFormat="1" ht="12.75">
      <c r="A24" s="12" t="s">
        <v>49</v>
      </c>
      <c r="B24" s="13">
        <v>11.46</v>
      </c>
    </row>
    <row r="25" spans="1:2" s="6" customFormat="1" ht="12.75">
      <c r="A25" s="12" t="s">
        <v>51</v>
      </c>
      <c r="B25" s="13">
        <v>9.81</v>
      </c>
    </row>
    <row r="26" spans="1:2" s="6" customFormat="1" ht="12.75">
      <c r="A26" s="12" t="s">
        <v>30</v>
      </c>
      <c r="B26" s="13">
        <v>8.92</v>
      </c>
    </row>
    <row r="27" spans="1:2" s="6" customFormat="1" ht="12.75">
      <c r="A27" s="12" t="s">
        <v>56</v>
      </c>
      <c r="B27" s="13">
        <v>5.33</v>
      </c>
    </row>
    <row r="28" spans="1:2" s="6" customFormat="1" ht="12.75">
      <c r="A28" s="12" t="s">
        <v>67</v>
      </c>
      <c r="B28" s="13">
        <v>3.27</v>
      </c>
    </row>
    <row r="29" spans="1:2" s="6" customFormat="1" ht="12.75">
      <c r="A29" s="12" t="s">
        <v>132</v>
      </c>
      <c r="B29" s="13">
        <v>1.99</v>
      </c>
    </row>
    <row r="30" spans="1:2" s="6" customFormat="1" ht="12.75">
      <c r="A30" s="12" t="s">
        <v>292</v>
      </c>
      <c r="B30" s="13">
        <v>1.06</v>
      </c>
    </row>
    <row r="31" spans="1:2" s="6" customFormat="1" ht="12.75">
      <c r="A31" s="12" t="s">
        <v>294</v>
      </c>
      <c r="B31" s="13">
        <v>0.99</v>
      </c>
    </row>
    <row r="32" spans="1:2" s="6" customFormat="1" ht="12.75">
      <c r="A32" s="12" t="s">
        <v>27</v>
      </c>
      <c r="B32" s="13">
        <v>0.85</v>
      </c>
    </row>
    <row r="33" spans="1:4" s="6" customFormat="1" ht="12.75">
      <c r="A33" s="12" t="s">
        <v>295</v>
      </c>
      <c r="B33" s="13">
        <v>0.74</v>
      </c>
    </row>
    <row r="34" spans="1:4" s="6" customFormat="1" ht="12.75">
      <c r="A34" s="12" t="s">
        <v>72</v>
      </c>
      <c r="B34" s="13">
        <v>0.11</v>
      </c>
    </row>
    <row r="35" spans="1:4" s="6" customFormat="1" ht="12.75">
      <c r="A35" s="12" t="s">
        <v>296</v>
      </c>
      <c r="B35" s="13">
        <v>0.1</v>
      </c>
    </row>
    <row r="36" spans="1:4" s="6" customFormat="1" ht="12.75">
      <c r="A36" s="12" t="s">
        <v>74</v>
      </c>
      <c r="B36" s="13">
        <v>0.02</v>
      </c>
    </row>
    <row r="37" spans="1:4" s="6" customFormat="1" ht="12.75">
      <c r="A37" s="15" t="s">
        <v>75</v>
      </c>
      <c r="B37" s="16">
        <v>97.73</v>
      </c>
    </row>
    <row r="38" spans="1:4" s="6" customFormat="1" ht="13.5" thickBot="1">
      <c r="A38" s="144" t="s">
        <v>76</v>
      </c>
      <c r="B38" s="145">
        <v>2.27</v>
      </c>
    </row>
    <row r="39" spans="1:4" s="6" customFormat="1" ht="13.5" thickBot="1">
      <c r="A39" s="90" t="s">
        <v>77</v>
      </c>
      <c r="B39" s="91">
        <f>+B38+B37</f>
        <v>100</v>
      </c>
    </row>
    <row r="40" spans="1:4" s="6" customFormat="1" ht="13.5" thickTop="1"/>
    <row r="41" spans="1:4" s="6" customFormat="1" ht="12.75"/>
    <row r="42" spans="1:4" s="6" customFormat="1" ht="12.75">
      <c r="A42" s="131" t="s">
        <v>219</v>
      </c>
    </row>
    <row r="43" spans="1:4" s="6" customFormat="1" ht="12.75">
      <c r="A43" s="134" t="s">
        <v>339</v>
      </c>
    </row>
    <row r="44" spans="1:4" s="152" customFormat="1" ht="12.75">
      <c r="A44" s="166" t="s">
        <v>235</v>
      </c>
      <c r="B44" s="46" t="s">
        <v>15</v>
      </c>
      <c r="C44" s="46" t="s">
        <v>16</v>
      </c>
      <c r="D44" s="46" t="s">
        <v>34</v>
      </c>
    </row>
    <row r="45" spans="1:4" s="6" customFormat="1" ht="12.75">
      <c r="A45" s="47" t="s">
        <v>166</v>
      </c>
      <c r="B45" s="42"/>
      <c r="C45" s="42"/>
      <c r="D45" s="42"/>
    </row>
    <row r="46" spans="1:4" s="6" customFormat="1" ht="12.75">
      <c r="A46" s="38" t="s">
        <v>255</v>
      </c>
      <c r="B46" s="8">
        <v>-2.8494487487588205</v>
      </c>
      <c r="C46" s="8">
        <v>-1.4255107591223837</v>
      </c>
      <c r="D46" s="8">
        <v>13.22</v>
      </c>
    </row>
    <row r="47" spans="1:4" s="6" customFormat="1" ht="12.75">
      <c r="A47" s="38" t="s">
        <v>256</v>
      </c>
      <c r="B47" s="8">
        <v>11.678850900011639</v>
      </c>
      <c r="C47" s="8">
        <v>12.893794069295716</v>
      </c>
      <c r="D47" s="8">
        <v>6.6</v>
      </c>
    </row>
    <row r="48" spans="1:4" s="6" customFormat="1" ht="12.75"/>
    <row r="49" spans="1:4" s="6" customFormat="1" ht="12.75">
      <c r="A49" s="49" t="s">
        <v>165</v>
      </c>
      <c r="B49" s="41"/>
      <c r="C49" s="41"/>
      <c r="D49" s="41"/>
    </row>
    <row r="50" spans="1:4" s="6" customFormat="1" ht="12.75">
      <c r="A50" s="38" t="s">
        <v>20</v>
      </c>
      <c r="B50" s="8">
        <v>-2.1435385451437527</v>
      </c>
      <c r="C50" s="8">
        <v>15.648961122118754</v>
      </c>
      <c r="D50" s="42">
        <v>17.23</v>
      </c>
    </row>
    <row r="51" spans="1:4" s="6" customFormat="1" ht="12.75"/>
    <row r="52" spans="1:4" s="6" customFormat="1" ht="12.75"/>
    <row r="53" spans="1:4" s="6" customFormat="1" ht="12.75">
      <c r="A53" s="134" t="s">
        <v>227</v>
      </c>
    </row>
    <row r="54" spans="1:4" s="6" customFormat="1" ht="12.75">
      <c r="A54" s="6" t="s">
        <v>228</v>
      </c>
    </row>
    <row r="55" spans="1:4" s="6" customFormat="1" ht="12.75">
      <c r="A55" s="6" t="s">
        <v>340</v>
      </c>
    </row>
    <row r="56" spans="1:4" s="6" customFormat="1" ht="12.75">
      <c r="A56" s="6" t="s">
        <v>320</v>
      </c>
    </row>
    <row r="57" spans="1:4" s="6" customFormat="1" ht="12.75">
      <c r="A57" s="6" t="s">
        <v>229</v>
      </c>
    </row>
  </sheetData>
  <mergeCells count="3">
    <mergeCell ref="C5:D5"/>
    <mergeCell ref="F5:G5"/>
    <mergeCell ref="B10:C10"/>
  </mergeCells>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G64"/>
  <sheetViews>
    <sheetView topLeftCell="A10" workbookViewId="0">
      <selection activeCell="A18" sqref="A18"/>
    </sheetView>
  </sheetViews>
  <sheetFormatPr defaultRowHeight="15"/>
  <cols>
    <col min="1" max="1" width="40.42578125" style="7" customWidth="1"/>
    <col min="2" max="2" width="25.42578125" style="7" customWidth="1"/>
    <col min="3" max="3" width="20.28515625" style="7" customWidth="1"/>
    <col min="4" max="4" width="38.42578125" style="7" customWidth="1"/>
    <col min="5" max="5" width="12.7109375" style="7" customWidth="1"/>
    <col min="6" max="6" width="15.5703125" style="7" customWidth="1"/>
    <col min="7" max="7" width="21.140625" style="7" customWidth="1"/>
    <col min="8" max="16384" width="9.140625" style="7"/>
  </cols>
  <sheetData>
    <row r="1" spans="1:7" ht="20.25">
      <c r="A1" s="52" t="s">
        <v>83</v>
      </c>
    </row>
    <row r="3" spans="1:7" s="6" customFormat="1" ht="12.75"/>
    <row r="4" spans="1:7" s="6" customFormat="1" ht="13.5" thickBot="1">
      <c r="A4" s="131" t="s">
        <v>10</v>
      </c>
    </row>
    <row r="5" spans="1:7" s="6" customFormat="1" ht="27" customHeight="1" thickTop="1" thickBot="1">
      <c r="A5" s="132" t="s">
        <v>0</v>
      </c>
      <c r="B5" s="132" t="s">
        <v>1</v>
      </c>
      <c r="C5" s="207" t="s">
        <v>2</v>
      </c>
      <c r="D5" s="207"/>
      <c r="E5" s="132" t="s">
        <v>3</v>
      </c>
      <c r="F5" s="207" t="s">
        <v>4</v>
      </c>
      <c r="G5" s="207"/>
    </row>
    <row r="6" spans="1:7" s="146" customFormat="1" ht="72.75" customHeight="1" thickTop="1" thickBot="1">
      <c r="A6" s="89" t="s">
        <v>162</v>
      </c>
      <c r="B6" s="5" t="s">
        <v>5</v>
      </c>
      <c r="C6" s="5" t="s">
        <v>6</v>
      </c>
      <c r="D6" s="5" t="s">
        <v>86</v>
      </c>
      <c r="E6" s="5" t="s">
        <v>85</v>
      </c>
      <c r="F6" s="5" t="s">
        <v>87</v>
      </c>
      <c r="G6" s="5" t="s">
        <v>239</v>
      </c>
    </row>
    <row r="7" spans="1:7" s="6" customFormat="1" ht="13.5" thickTop="1"/>
    <row r="8" spans="1:7" s="6" customFormat="1" ht="12.75"/>
    <row r="9" spans="1:7" s="6" customFormat="1" ht="13.5" thickBot="1">
      <c r="A9" s="131" t="s">
        <v>81</v>
      </c>
    </row>
    <row r="10" spans="1:7" s="6" customFormat="1" ht="66" customHeight="1" thickTop="1" thickBot="1">
      <c r="A10" s="177" t="s">
        <v>21</v>
      </c>
      <c r="B10" s="208" t="s">
        <v>84</v>
      </c>
      <c r="C10" s="209"/>
    </row>
    <row r="11" spans="1:7" s="6" customFormat="1" ht="13.5" thickTop="1"/>
    <row r="12" spans="1:7" s="6" customFormat="1" ht="12.75"/>
    <row r="13" spans="1:7" s="6" customFormat="1" ht="13.5" thickBot="1">
      <c r="A13" s="131" t="s">
        <v>12</v>
      </c>
    </row>
    <row r="14" spans="1:7" s="152" customFormat="1" ht="13.5" thickTop="1">
      <c r="A14" s="175" t="s">
        <v>13</v>
      </c>
      <c r="B14" s="176" t="s">
        <v>14</v>
      </c>
    </row>
    <row r="15" spans="1:7" s="6" customFormat="1" ht="12.75">
      <c r="A15" s="119" t="s">
        <v>350</v>
      </c>
      <c r="B15" s="120" t="s">
        <v>348</v>
      </c>
    </row>
    <row r="16" spans="1:7" s="6" customFormat="1" ht="13.5" thickBot="1">
      <c r="A16" s="121"/>
      <c r="B16" s="122" t="s">
        <v>88</v>
      </c>
    </row>
    <row r="17" spans="1:5" s="6" customFormat="1" ht="13.5" thickTop="1"/>
    <row r="18" spans="1:5" s="6" customFormat="1" ht="12.75"/>
    <row r="19" spans="1:5" s="6" customFormat="1" ht="13.5" thickBot="1">
      <c r="A19" s="131" t="s">
        <v>78</v>
      </c>
    </row>
    <row r="20" spans="1:5" s="152" customFormat="1" ht="23.25" customHeight="1" thickTop="1">
      <c r="A20" s="162" t="s">
        <v>89</v>
      </c>
      <c r="B20" s="11" t="s">
        <v>23</v>
      </c>
      <c r="D20" s="162" t="s">
        <v>89</v>
      </c>
      <c r="E20" s="11" t="s">
        <v>23</v>
      </c>
    </row>
    <row r="21" spans="1:5" s="6" customFormat="1" ht="12.75">
      <c r="A21" s="56" t="s">
        <v>26</v>
      </c>
      <c r="B21" s="57">
        <v>7.81</v>
      </c>
      <c r="D21" s="56" t="s">
        <v>100</v>
      </c>
      <c r="E21" s="57">
        <v>1.21</v>
      </c>
    </row>
    <row r="22" spans="1:5" s="6" customFormat="1" ht="12.75">
      <c r="A22" s="56" t="s">
        <v>24</v>
      </c>
      <c r="B22" s="57">
        <v>7.71</v>
      </c>
      <c r="D22" s="56" t="s">
        <v>97</v>
      </c>
      <c r="E22" s="57">
        <v>1.21</v>
      </c>
    </row>
    <row r="23" spans="1:5" s="6" customFormat="1" ht="12.75">
      <c r="A23" s="56" t="s">
        <v>32</v>
      </c>
      <c r="B23" s="57">
        <v>6.89</v>
      </c>
      <c r="D23" s="12" t="s">
        <v>98</v>
      </c>
      <c r="E23" s="13">
        <v>1.21</v>
      </c>
    </row>
    <row r="24" spans="1:5" s="6" customFormat="1" ht="12.75">
      <c r="A24" s="56" t="s">
        <v>27</v>
      </c>
      <c r="B24" s="57">
        <v>6.57</v>
      </c>
      <c r="D24" s="56" t="s">
        <v>99</v>
      </c>
      <c r="E24" s="57">
        <v>1.1100000000000001</v>
      </c>
    </row>
    <row r="25" spans="1:5" s="6" customFormat="1" ht="12.75">
      <c r="A25" s="56" t="s">
        <v>25</v>
      </c>
      <c r="B25" s="57">
        <v>5.42</v>
      </c>
      <c r="D25" s="56" t="s">
        <v>103</v>
      </c>
      <c r="E25" s="57">
        <v>1.0900000000000001</v>
      </c>
    </row>
    <row r="26" spans="1:5" s="6" customFormat="1" ht="12.75">
      <c r="A26" s="56" t="s">
        <v>31</v>
      </c>
      <c r="B26" s="57">
        <v>4.72</v>
      </c>
      <c r="D26" s="12" t="s">
        <v>63</v>
      </c>
      <c r="E26" s="13">
        <v>1.05</v>
      </c>
    </row>
    <row r="27" spans="1:5" s="6" customFormat="1" ht="12.75">
      <c r="A27" s="56" t="s">
        <v>45</v>
      </c>
      <c r="B27" s="57">
        <v>4.4000000000000004</v>
      </c>
      <c r="D27" s="12" t="s">
        <v>102</v>
      </c>
      <c r="E27" s="13">
        <v>1.03</v>
      </c>
    </row>
    <row r="28" spans="1:5" s="6" customFormat="1" ht="12.75">
      <c r="A28" s="56" t="s">
        <v>39</v>
      </c>
      <c r="B28" s="57">
        <v>4.1399999999999997</v>
      </c>
      <c r="D28" s="56" t="s">
        <v>57</v>
      </c>
      <c r="E28" s="57">
        <v>0.94</v>
      </c>
    </row>
    <row r="29" spans="1:5" s="6" customFormat="1" ht="12.75">
      <c r="A29" s="56" t="s">
        <v>48</v>
      </c>
      <c r="B29" s="57">
        <v>3.13</v>
      </c>
      <c r="D29" s="56" t="s">
        <v>104</v>
      </c>
      <c r="E29" s="57">
        <v>0.86</v>
      </c>
    </row>
    <row r="30" spans="1:5" s="6" customFormat="1" ht="12.75">
      <c r="A30" s="56" t="s">
        <v>47</v>
      </c>
      <c r="B30" s="57">
        <v>3.02</v>
      </c>
      <c r="D30" s="56" t="s">
        <v>101</v>
      </c>
      <c r="E30" s="57">
        <v>0.84</v>
      </c>
    </row>
    <row r="31" spans="1:5" s="6" customFormat="1" ht="12.75">
      <c r="A31" s="56" t="s">
        <v>40</v>
      </c>
      <c r="B31" s="57">
        <v>2.8</v>
      </c>
      <c r="D31" s="56" t="s">
        <v>64</v>
      </c>
      <c r="E31" s="57">
        <v>0.83</v>
      </c>
    </row>
    <row r="32" spans="1:5" s="6" customFormat="1" ht="12.75">
      <c r="A32" s="56" t="s">
        <v>49</v>
      </c>
      <c r="B32" s="57">
        <v>2.65</v>
      </c>
      <c r="D32" s="12" t="s">
        <v>71</v>
      </c>
      <c r="E32" s="13">
        <v>0.72</v>
      </c>
    </row>
    <row r="33" spans="1:5" s="6" customFormat="1" ht="12.75">
      <c r="A33" s="56" t="s">
        <v>51</v>
      </c>
      <c r="B33" s="57">
        <v>2.29</v>
      </c>
      <c r="D33" s="12" t="s">
        <v>53</v>
      </c>
      <c r="E33" s="13">
        <v>0.67</v>
      </c>
    </row>
    <row r="34" spans="1:5" s="6" customFormat="1" ht="12.75">
      <c r="A34" s="56" t="s">
        <v>91</v>
      </c>
      <c r="B34" s="57">
        <v>2.21</v>
      </c>
      <c r="D34" s="56" t="s">
        <v>105</v>
      </c>
      <c r="E34" s="57">
        <v>0.6</v>
      </c>
    </row>
    <row r="35" spans="1:5" s="6" customFormat="1" ht="12.75">
      <c r="A35" s="56" t="s">
        <v>90</v>
      </c>
      <c r="B35" s="57">
        <v>2.15</v>
      </c>
      <c r="D35" s="56" t="s">
        <v>65</v>
      </c>
      <c r="E35" s="57">
        <v>0.56999999999999995</v>
      </c>
    </row>
    <row r="36" spans="1:5" s="6" customFormat="1" ht="12.75">
      <c r="A36" s="56" t="s">
        <v>33</v>
      </c>
      <c r="B36" s="57">
        <v>1.88</v>
      </c>
      <c r="D36" s="56" t="s">
        <v>70</v>
      </c>
      <c r="E36" s="57">
        <v>0.53</v>
      </c>
    </row>
    <row r="37" spans="1:5" s="6" customFormat="1" ht="12.75">
      <c r="A37" s="56" t="s">
        <v>30</v>
      </c>
      <c r="B37" s="57">
        <v>1.83</v>
      </c>
      <c r="D37" s="56" t="s">
        <v>67</v>
      </c>
      <c r="E37" s="57">
        <v>0.49</v>
      </c>
    </row>
    <row r="38" spans="1:5" s="6" customFormat="1" ht="12.75">
      <c r="A38" s="56" t="s">
        <v>52</v>
      </c>
      <c r="B38" s="57">
        <v>1.71</v>
      </c>
      <c r="D38" s="56" t="s">
        <v>107</v>
      </c>
      <c r="E38" s="57">
        <v>0.48</v>
      </c>
    </row>
    <row r="39" spans="1:5" s="6" customFormat="1" ht="12.75">
      <c r="A39" s="56" t="s">
        <v>59</v>
      </c>
      <c r="B39" s="57">
        <v>1.53</v>
      </c>
      <c r="D39" s="56" t="s">
        <v>349</v>
      </c>
      <c r="E39" s="57">
        <v>0.48</v>
      </c>
    </row>
    <row r="40" spans="1:5" s="6" customFormat="1" ht="12.75">
      <c r="A40" s="56" t="s">
        <v>94</v>
      </c>
      <c r="B40" s="57">
        <v>1.43</v>
      </c>
      <c r="D40" s="12" t="s">
        <v>108</v>
      </c>
      <c r="E40" s="13">
        <v>0.45</v>
      </c>
    </row>
    <row r="41" spans="1:5" s="6" customFormat="1" ht="12.75">
      <c r="A41" s="56" t="s">
        <v>92</v>
      </c>
      <c r="B41" s="57">
        <v>1.37</v>
      </c>
      <c r="D41" s="56" t="s">
        <v>106</v>
      </c>
      <c r="E41" s="57">
        <v>0.4</v>
      </c>
    </row>
    <row r="42" spans="1:5" s="6" customFormat="1" ht="12.75">
      <c r="A42" s="56" t="s">
        <v>95</v>
      </c>
      <c r="B42" s="57">
        <v>1.35</v>
      </c>
      <c r="D42" s="56" t="s">
        <v>109</v>
      </c>
      <c r="E42" s="57">
        <v>0.39</v>
      </c>
    </row>
    <row r="43" spans="1:5" s="6" customFormat="1" ht="12.75">
      <c r="A43" s="56" t="s">
        <v>96</v>
      </c>
      <c r="B43" s="57">
        <v>1.31</v>
      </c>
      <c r="D43" s="56" t="s">
        <v>282</v>
      </c>
      <c r="E43" s="57">
        <v>0.19</v>
      </c>
    </row>
    <row r="44" spans="1:5" s="6" customFormat="1" ht="12.75">
      <c r="A44" s="56" t="s">
        <v>93</v>
      </c>
      <c r="B44" s="57">
        <v>1.31</v>
      </c>
      <c r="D44" s="14" t="s">
        <v>297</v>
      </c>
      <c r="E44" s="10">
        <v>0.16</v>
      </c>
    </row>
    <row r="45" spans="1:5" s="6" customFormat="1" ht="12.75">
      <c r="A45" s="12" t="s">
        <v>61</v>
      </c>
      <c r="B45" s="13">
        <v>1.27</v>
      </c>
      <c r="D45" s="15" t="s">
        <v>75</v>
      </c>
      <c r="E45" s="16">
        <v>99.62</v>
      </c>
    </row>
    <row r="46" spans="1:5" s="6" customFormat="1" ht="13.5" thickBot="1">
      <c r="A46" s="97" t="s">
        <v>56</v>
      </c>
      <c r="B46" s="98">
        <v>1.22</v>
      </c>
      <c r="D46" s="12" t="s">
        <v>76</v>
      </c>
      <c r="E46" s="10">
        <v>0.38</v>
      </c>
    </row>
    <row r="47" spans="1:5" s="6" customFormat="1" ht="14.25" thickTop="1" thickBot="1">
      <c r="A47" s="35"/>
      <c r="B47" s="148"/>
      <c r="D47" s="17" t="s">
        <v>77</v>
      </c>
      <c r="E47" s="18">
        <f>+E46+E45</f>
        <v>100</v>
      </c>
    </row>
    <row r="48" spans="1:5" s="6" customFormat="1" ht="13.5" thickTop="1"/>
    <row r="49" spans="1:5" s="6" customFormat="1" ht="12.75">
      <c r="A49" s="131" t="s">
        <v>220</v>
      </c>
      <c r="B49" s="147"/>
    </row>
    <row r="50" spans="1:5" s="6" customFormat="1" ht="12.75">
      <c r="A50" s="134" t="s">
        <v>344</v>
      </c>
    </row>
    <row r="51" spans="1:5" s="6" customFormat="1" ht="12.75">
      <c r="A51" s="45" t="s">
        <v>235</v>
      </c>
      <c r="B51" s="46" t="s">
        <v>15</v>
      </c>
      <c r="C51" s="46" t="s">
        <v>16</v>
      </c>
      <c r="D51" s="46" t="s">
        <v>17</v>
      </c>
      <c r="E51" s="46" t="s">
        <v>34</v>
      </c>
    </row>
    <row r="52" spans="1:5" s="6" customFormat="1" ht="12.75">
      <c r="A52" s="47" t="s">
        <v>164</v>
      </c>
      <c r="B52" s="42"/>
      <c r="C52" s="42"/>
      <c r="D52" s="42"/>
      <c r="E52" s="42"/>
    </row>
    <row r="53" spans="1:5" s="6" customFormat="1" ht="12.75">
      <c r="A53" s="38" t="s">
        <v>257</v>
      </c>
      <c r="B53" s="8">
        <v>-0.9977988608271815</v>
      </c>
      <c r="C53" s="8">
        <v>12.172001601164384</v>
      </c>
      <c r="D53" s="8">
        <v>7.5238358748351386</v>
      </c>
      <c r="E53" s="42">
        <v>7.48</v>
      </c>
    </row>
    <row r="54" spans="1:5" s="6" customFormat="1" ht="12.75">
      <c r="A54" s="38" t="s">
        <v>258</v>
      </c>
      <c r="B54" s="8">
        <v>-0.33146597016097124</v>
      </c>
      <c r="C54" s="8">
        <v>12.894370605995121</v>
      </c>
      <c r="D54" s="8">
        <v>0</v>
      </c>
      <c r="E54" s="8">
        <v>10.272493765250656</v>
      </c>
    </row>
    <row r="55" spans="1:5" s="6" customFormat="1" ht="12.75"/>
    <row r="56" spans="1:5" s="6" customFormat="1" ht="12.75">
      <c r="A56" s="40" t="s">
        <v>165</v>
      </c>
      <c r="B56" s="41"/>
      <c r="C56" s="41"/>
      <c r="D56" s="41"/>
      <c r="E56" s="41"/>
    </row>
    <row r="57" spans="1:5" s="6" customFormat="1" ht="12.75">
      <c r="A57" s="38" t="s">
        <v>110</v>
      </c>
      <c r="B57" s="8">
        <v>-0.96230431462491772</v>
      </c>
      <c r="C57" s="8">
        <v>12.32638124514942</v>
      </c>
      <c r="D57" s="8">
        <v>7.9645418186216954</v>
      </c>
      <c r="E57" s="42">
        <v>7.81</v>
      </c>
    </row>
    <row r="58" spans="1:5" s="6" customFormat="1" ht="12.75"/>
    <row r="59" spans="1:5" s="6" customFormat="1" ht="12.75"/>
    <row r="60" spans="1:5" s="6" customFormat="1" ht="12.75">
      <c r="A60" s="134" t="s">
        <v>227</v>
      </c>
    </row>
    <row r="61" spans="1:5" s="6" customFormat="1" ht="12.75">
      <c r="A61" s="6" t="s">
        <v>228</v>
      </c>
    </row>
    <row r="62" spans="1:5" s="6" customFormat="1" ht="12.75">
      <c r="A62" s="6" t="s">
        <v>340</v>
      </c>
    </row>
    <row r="63" spans="1:5" s="6" customFormat="1" ht="12.75">
      <c r="A63" s="6" t="s">
        <v>320</v>
      </c>
    </row>
    <row r="64" spans="1:5" s="6" customFormat="1" ht="12.75">
      <c r="A64" s="6" t="s">
        <v>229</v>
      </c>
    </row>
  </sheetData>
  <mergeCells count="3">
    <mergeCell ref="C5:D5"/>
    <mergeCell ref="F5:G5"/>
    <mergeCell ref="B10:C10"/>
  </mergeCells>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H70"/>
  <sheetViews>
    <sheetView workbookViewId="0">
      <selection activeCell="B28" sqref="B28"/>
    </sheetView>
  </sheetViews>
  <sheetFormatPr defaultRowHeight="15"/>
  <cols>
    <col min="1" max="1" width="43.140625" style="7" customWidth="1"/>
    <col min="2" max="2" width="23.28515625" style="7" customWidth="1"/>
    <col min="3" max="3" width="16.5703125" style="7" customWidth="1"/>
    <col min="4" max="4" width="31.7109375" style="7" customWidth="1"/>
    <col min="5" max="5" width="19.28515625" style="7" customWidth="1"/>
    <col min="6" max="6" width="19.42578125" style="7" customWidth="1"/>
    <col min="7" max="7" width="19.28515625" style="7" customWidth="1"/>
    <col min="8" max="8" width="19.140625" style="7" customWidth="1"/>
    <col min="9" max="16384" width="9.140625" style="7"/>
  </cols>
  <sheetData>
    <row r="1" spans="1:8" ht="20.25">
      <c r="A1" s="52" t="s">
        <v>111</v>
      </c>
    </row>
    <row r="3" spans="1:8" s="6" customFormat="1" ht="13.5" thickBot="1">
      <c r="A3" s="131" t="s">
        <v>10</v>
      </c>
    </row>
    <row r="4" spans="1:8" s="6" customFormat="1" ht="27" customHeight="1" thickTop="1" thickBot="1">
      <c r="A4" s="132" t="s">
        <v>0</v>
      </c>
      <c r="B4" s="132" t="s">
        <v>1</v>
      </c>
      <c r="C4" s="207" t="s">
        <v>2</v>
      </c>
      <c r="D4" s="207"/>
      <c r="E4" s="132" t="s">
        <v>3</v>
      </c>
      <c r="F4" s="207" t="s">
        <v>4</v>
      </c>
      <c r="G4" s="207"/>
      <c r="H4" s="207"/>
    </row>
    <row r="5" spans="1:8" s="6" customFormat="1" ht="61.5" customHeight="1" thickTop="1" thickBot="1">
      <c r="A5" s="5" t="s">
        <v>163</v>
      </c>
      <c r="B5" s="5" t="s">
        <v>5</v>
      </c>
      <c r="C5" s="5" t="s">
        <v>6</v>
      </c>
      <c r="D5" s="5" t="s">
        <v>7</v>
      </c>
      <c r="E5" s="5" t="s">
        <v>135</v>
      </c>
      <c r="F5" s="5" t="s">
        <v>136</v>
      </c>
      <c r="G5" s="5" t="s">
        <v>137</v>
      </c>
      <c r="H5" s="5" t="s">
        <v>138</v>
      </c>
    </row>
    <row r="6" spans="1:8" s="6" customFormat="1" ht="13.5" thickTop="1"/>
    <row r="7" spans="1:8" s="6" customFormat="1" ht="12.75"/>
    <row r="8" spans="1:8" s="6" customFormat="1" ht="13.5" thickBot="1">
      <c r="A8" s="131" t="s">
        <v>81</v>
      </c>
    </row>
    <row r="9" spans="1:8" s="6" customFormat="1" ht="60" customHeight="1" thickTop="1" thickBot="1">
      <c r="A9" s="206" t="s">
        <v>21</v>
      </c>
      <c r="B9" s="208" t="s">
        <v>139</v>
      </c>
      <c r="C9" s="209"/>
    </row>
    <row r="10" spans="1:8" s="6" customFormat="1" ht="13.5" thickTop="1"/>
    <row r="11" spans="1:8" s="6" customFormat="1" ht="12.75"/>
    <row r="12" spans="1:8" s="6" customFormat="1" ht="12.75">
      <c r="A12" s="131" t="s">
        <v>12</v>
      </c>
    </row>
    <row r="13" spans="1:8" s="152" customFormat="1" ht="12.75">
      <c r="A13" s="164" t="s">
        <v>13</v>
      </c>
      <c r="B13" s="164" t="s">
        <v>14</v>
      </c>
    </row>
    <row r="14" spans="1:8" s="6" customFormat="1" ht="12.75">
      <c r="A14" s="4" t="s">
        <v>351</v>
      </c>
      <c r="B14" s="70" t="s">
        <v>352</v>
      </c>
    </row>
    <row r="15" spans="1:8" s="6" customFormat="1" ht="12.75">
      <c r="A15" s="70"/>
      <c r="B15" s="70" t="s">
        <v>359</v>
      </c>
    </row>
    <row r="16" spans="1:8" s="6" customFormat="1" ht="12.75">
      <c r="A16" s="35"/>
      <c r="B16" s="35"/>
    </row>
    <row r="17" spans="1:5" s="6" customFormat="1" ht="12.75"/>
    <row r="18" spans="1:5" s="6" customFormat="1" ht="13.5" thickBot="1">
      <c r="A18" s="131" t="s">
        <v>78</v>
      </c>
    </row>
    <row r="19" spans="1:5" s="152" customFormat="1" ht="13.5" thickTop="1">
      <c r="A19" s="25" t="s">
        <v>89</v>
      </c>
      <c r="B19" s="11" t="s">
        <v>23</v>
      </c>
      <c r="D19" s="162" t="s">
        <v>89</v>
      </c>
      <c r="E19" s="11" t="s">
        <v>23</v>
      </c>
    </row>
    <row r="20" spans="1:5" s="6" customFormat="1" ht="12.75">
      <c r="A20" s="149" t="s">
        <v>28</v>
      </c>
      <c r="B20" s="13">
        <v>3.45</v>
      </c>
      <c r="D20" s="12" t="s">
        <v>113</v>
      </c>
      <c r="E20" s="31">
        <v>1.46</v>
      </c>
    </row>
    <row r="21" spans="1:5" s="6" customFormat="1" ht="12.75">
      <c r="A21" s="149" t="s">
        <v>29</v>
      </c>
      <c r="B21" s="13">
        <v>3.3</v>
      </c>
      <c r="D21" s="12" t="s">
        <v>122</v>
      </c>
      <c r="E21" s="31">
        <v>1.45</v>
      </c>
    </row>
    <row r="22" spans="1:5" s="6" customFormat="1" ht="12.75">
      <c r="A22" s="149" t="s">
        <v>46</v>
      </c>
      <c r="B22" s="13">
        <v>3.2</v>
      </c>
      <c r="D22" s="12" t="s">
        <v>128</v>
      </c>
      <c r="E22" s="31">
        <v>1.45</v>
      </c>
    </row>
    <row r="23" spans="1:5" s="6" customFormat="1" ht="12.75">
      <c r="A23" s="149" t="s">
        <v>54</v>
      </c>
      <c r="B23" s="13">
        <v>2.81</v>
      </c>
      <c r="D23" s="12" t="s">
        <v>30</v>
      </c>
      <c r="E23" s="31">
        <v>1.45</v>
      </c>
    </row>
    <row r="24" spans="1:5" s="6" customFormat="1" ht="12.75">
      <c r="A24" s="149" t="s">
        <v>115</v>
      </c>
      <c r="B24" s="13">
        <v>2.78</v>
      </c>
      <c r="D24" s="12" t="s">
        <v>116</v>
      </c>
      <c r="E24" s="31">
        <v>1.42</v>
      </c>
    </row>
    <row r="25" spans="1:5" s="6" customFormat="1" ht="12.75">
      <c r="A25" s="149" t="s">
        <v>117</v>
      </c>
      <c r="B25" s="13">
        <v>2.69</v>
      </c>
      <c r="D25" s="12" t="s">
        <v>129</v>
      </c>
      <c r="E25" s="31">
        <v>1.4</v>
      </c>
    </row>
    <row r="26" spans="1:5" s="6" customFormat="1" ht="12.75">
      <c r="A26" s="149" t="s">
        <v>66</v>
      </c>
      <c r="B26" s="13">
        <v>2.68</v>
      </c>
      <c r="D26" s="12" t="s">
        <v>155</v>
      </c>
      <c r="E26" s="31">
        <v>1.32</v>
      </c>
    </row>
    <row r="27" spans="1:5" s="6" customFormat="1" ht="12.75">
      <c r="A27" s="149" t="s">
        <v>68</v>
      </c>
      <c r="B27" s="13">
        <v>2.4300000000000002</v>
      </c>
      <c r="D27" s="12" t="s">
        <v>69</v>
      </c>
      <c r="E27" s="31">
        <v>1.17</v>
      </c>
    </row>
    <row r="28" spans="1:5" s="6" customFormat="1" ht="12.75">
      <c r="A28" s="149" t="s">
        <v>292</v>
      </c>
      <c r="B28" s="13">
        <v>2.36</v>
      </c>
      <c r="D28" s="12" t="s">
        <v>353</v>
      </c>
      <c r="E28" s="31">
        <v>1.08</v>
      </c>
    </row>
    <row r="29" spans="1:5" s="6" customFormat="1" ht="12.75">
      <c r="A29" s="149" t="s">
        <v>298</v>
      </c>
      <c r="B29" s="13">
        <v>2.33</v>
      </c>
      <c r="D29" s="12" t="s">
        <v>282</v>
      </c>
      <c r="E29" s="31">
        <v>1.05</v>
      </c>
    </row>
    <row r="30" spans="1:5" s="6" customFormat="1" ht="12.75">
      <c r="A30" s="149" t="s">
        <v>121</v>
      </c>
      <c r="B30" s="13">
        <v>2.2999999999999998</v>
      </c>
      <c r="D30" s="12" t="s">
        <v>293</v>
      </c>
      <c r="E30" s="31">
        <v>1.01</v>
      </c>
    </row>
    <row r="31" spans="1:5" s="6" customFormat="1" ht="12.75">
      <c r="A31" s="149" t="s">
        <v>62</v>
      </c>
      <c r="B31" s="13">
        <v>2.2400000000000002</v>
      </c>
      <c r="D31" s="12" t="s">
        <v>354</v>
      </c>
      <c r="E31" s="13">
        <v>1</v>
      </c>
    </row>
    <row r="32" spans="1:5" s="6" customFormat="1" ht="12.75">
      <c r="A32" s="149" t="s">
        <v>120</v>
      </c>
      <c r="B32" s="13">
        <v>2.2400000000000002</v>
      </c>
      <c r="D32" s="12" t="s">
        <v>127</v>
      </c>
      <c r="E32" s="31">
        <v>0.98</v>
      </c>
    </row>
    <row r="33" spans="1:5" s="6" customFormat="1" ht="12.75">
      <c r="A33" s="149" t="s">
        <v>290</v>
      </c>
      <c r="B33" s="13">
        <v>2.14</v>
      </c>
      <c r="D33" s="12" t="s">
        <v>287</v>
      </c>
      <c r="E33" s="31">
        <v>0.98</v>
      </c>
    </row>
    <row r="34" spans="1:5" s="6" customFormat="1" ht="12.75">
      <c r="A34" s="149" t="s">
        <v>294</v>
      </c>
      <c r="B34" s="13">
        <v>2</v>
      </c>
      <c r="D34" s="12" t="s">
        <v>291</v>
      </c>
      <c r="E34" s="31">
        <v>0.98</v>
      </c>
    </row>
    <row r="35" spans="1:5" s="6" customFormat="1" ht="12.75">
      <c r="A35" s="149" t="s">
        <v>118</v>
      </c>
      <c r="B35" s="13">
        <v>1.98</v>
      </c>
      <c r="D35" s="12" t="s">
        <v>55</v>
      </c>
      <c r="E35" s="31">
        <v>0.97</v>
      </c>
    </row>
    <row r="36" spans="1:5" s="6" customFormat="1" ht="12.75">
      <c r="A36" s="149" t="s">
        <v>112</v>
      </c>
      <c r="B36" s="13">
        <v>1.9</v>
      </c>
      <c r="D36" s="12" t="s">
        <v>355</v>
      </c>
      <c r="E36" s="31">
        <v>0.96</v>
      </c>
    </row>
    <row r="37" spans="1:5" s="6" customFormat="1" ht="12.75">
      <c r="A37" s="149" t="s">
        <v>132</v>
      </c>
      <c r="B37" s="13">
        <v>1.87</v>
      </c>
      <c r="D37" s="12" t="s">
        <v>283</v>
      </c>
      <c r="E37" s="31">
        <v>0.9</v>
      </c>
    </row>
    <row r="38" spans="1:5" s="6" customFormat="1" ht="12.75">
      <c r="A38" s="149" t="s">
        <v>281</v>
      </c>
      <c r="B38" s="13">
        <v>1.81</v>
      </c>
      <c r="D38" s="12" t="s">
        <v>126</v>
      </c>
      <c r="E38" s="31">
        <v>0.88</v>
      </c>
    </row>
    <row r="39" spans="1:5" s="6" customFormat="1" ht="12.75">
      <c r="A39" s="149" t="s">
        <v>124</v>
      </c>
      <c r="B39" s="13">
        <v>1.79</v>
      </c>
      <c r="D39" s="12" t="s">
        <v>106</v>
      </c>
      <c r="E39" s="31">
        <v>0.83</v>
      </c>
    </row>
    <row r="40" spans="1:5" s="6" customFormat="1" ht="12.75">
      <c r="A40" s="149" t="s">
        <v>50</v>
      </c>
      <c r="B40" s="13">
        <v>1.75</v>
      </c>
      <c r="D40" s="12" t="s">
        <v>356</v>
      </c>
      <c r="E40" s="31">
        <v>0.82</v>
      </c>
    </row>
    <row r="41" spans="1:5" s="6" customFormat="1" ht="12.75">
      <c r="A41" s="149" t="s">
        <v>119</v>
      </c>
      <c r="B41" s="13">
        <v>1.7</v>
      </c>
      <c r="D41" s="12" t="s">
        <v>123</v>
      </c>
      <c r="E41" s="31">
        <v>0.75</v>
      </c>
    </row>
    <row r="42" spans="1:5" s="6" customFormat="1" ht="12.75">
      <c r="A42" s="149" t="s">
        <v>299</v>
      </c>
      <c r="B42" s="13">
        <v>1.7</v>
      </c>
      <c r="D42" s="12" t="s">
        <v>338</v>
      </c>
      <c r="E42" s="31">
        <v>0.71</v>
      </c>
    </row>
    <row r="43" spans="1:5" s="6" customFormat="1" ht="12.75">
      <c r="A43" s="149" t="s">
        <v>108</v>
      </c>
      <c r="B43" s="13">
        <v>1.6</v>
      </c>
      <c r="D43" s="12" t="s">
        <v>357</v>
      </c>
      <c r="E43" s="31">
        <v>0.64</v>
      </c>
    </row>
    <row r="44" spans="1:5" s="6" customFormat="1" ht="12.75">
      <c r="A44" s="149" t="s">
        <v>335</v>
      </c>
      <c r="B44" s="13">
        <v>1.56</v>
      </c>
      <c r="D44" s="12" t="s">
        <v>285</v>
      </c>
      <c r="E44" s="31">
        <v>0.63</v>
      </c>
    </row>
    <row r="45" spans="1:5" s="6" customFormat="1" ht="12.75">
      <c r="A45" s="149" t="s">
        <v>125</v>
      </c>
      <c r="B45" s="13">
        <v>1.56</v>
      </c>
      <c r="D45" s="12" t="s">
        <v>175</v>
      </c>
      <c r="E45" s="31">
        <v>0.54</v>
      </c>
    </row>
    <row r="46" spans="1:5" s="6" customFormat="1" ht="12.75">
      <c r="A46" s="149" t="s">
        <v>79</v>
      </c>
      <c r="B46" s="13">
        <v>1.56</v>
      </c>
      <c r="D46" s="12" t="s">
        <v>72</v>
      </c>
      <c r="E46" s="31">
        <v>0.45</v>
      </c>
    </row>
    <row r="47" spans="1:5" s="6" customFormat="1" ht="12.75">
      <c r="A47" s="149" t="s">
        <v>300</v>
      </c>
      <c r="B47" s="13">
        <v>1.55</v>
      </c>
      <c r="D47" s="14" t="s">
        <v>130</v>
      </c>
      <c r="E47" s="10">
        <v>0.44</v>
      </c>
    </row>
    <row r="48" spans="1:5" s="6" customFormat="1" ht="12.75">
      <c r="A48" s="149" t="s">
        <v>57</v>
      </c>
      <c r="B48" s="13">
        <v>1.51</v>
      </c>
      <c r="D48" s="14" t="s">
        <v>131</v>
      </c>
      <c r="E48" s="10">
        <v>0.43</v>
      </c>
    </row>
    <row r="49" spans="1:5" s="6" customFormat="1" ht="12.75">
      <c r="A49" s="149" t="s">
        <v>114</v>
      </c>
      <c r="B49" s="13">
        <v>1.5</v>
      </c>
      <c r="D49" s="14" t="s">
        <v>102</v>
      </c>
      <c r="E49" s="10">
        <v>0.43</v>
      </c>
    </row>
    <row r="50" spans="1:5" s="6" customFormat="1" ht="12.75">
      <c r="A50" s="149" t="s">
        <v>289</v>
      </c>
      <c r="B50" s="13">
        <v>1.48</v>
      </c>
      <c r="D50" s="14" t="s">
        <v>358</v>
      </c>
      <c r="E50" s="10">
        <v>0.33</v>
      </c>
    </row>
    <row r="51" spans="1:5" s="6" customFormat="1" ht="12.75">
      <c r="A51" s="149" t="s">
        <v>337</v>
      </c>
      <c r="B51" s="13">
        <v>1.46</v>
      </c>
      <c r="D51" s="14" t="s">
        <v>301</v>
      </c>
      <c r="E51" s="10">
        <v>0.21</v>
      </c>
    </row>
    <row r="52" spans="1:5" s="6" customFormat="1" ht="13.5" thickBot="1">
      <c r="A52" s="150" t="s">
        <v>73</v>
      </c>
      <c r="B52" s="151">
        <v>1.46</v>
      </c>
      <c r="D52" s="14" t="s">
        <v>74</v>
      </c>
      <c r="E52" s="10">
        <v>0.09</v>
      </c>
    </row>
    <row r="53" spans="1:5" s="6" customFormat="1" ht="13.5" thickTop="1">
      <c r="D53" s="15" t="s">
        <v>75</v>
      </c>
      <c r="E53" s="16">
        <v>97.87</v>
      </c>
    </row>
    <row r="54" spans="1:5" s="6" customFormat="1" ht="12.75">
      <c r="D54" s="12" t="s">
        <v>76</v>
      </c>
      <c r="E54" s="10">
        <v>2.13</v>
      </c>
    </row>
    <row r="55" spans="1:5" s="6" customFormat="1" ht="13.5" thickBot="1">
      <c r="D55" s="17" t="s">
        <v>77</v>
      </c>
      <c r="E55" s="18">
        <f>+E54+E53</f>
        <v>100</v>
      </c>
    </row>
    <row r="56" spans="1:5" s="6" customFormat="1" ht="13.5" thickTop="1">
      <c r="A56" s="131" t="s">
        <v>240</v>
      </c>
      <c r="B56" s="147"/>
    </row>
    <row r="57" spans="1:5" s="6" customFormat="1" ht="12.75">
      <c r="A57" s="134" t="s">
        <v>339</v>
      </c>
    </row>
    <row r="58" spans="1:5" s="6" customFormat="1" ht="12.75">
      <c r="A58" s="45" t="s">
        <v>235</v>
      </c>
      <c r="B58" s="46" t="s">
        <v>15</v>
      </c>
      <c r="C58" s="46" t="s">
        <v>16</v>
      </c>
      <c r="D58" s="46" t="s">
        <v>17</v>
      </c>
      <c r="E58" s="46" t="s">
        <v>34</v>
      </c>
    </row>
    <row r="59" spans="1:5" s="6" customFormat="1" ht="12.75">
      <c r="A59" s="47" t="s">
        <v>164</v>
      </c>
      <c r="B59" s="42"/>
      <c r="C59" s="42"/>
      <c r="D59" s="42"/>
      <c r="E59" s="42"/>
    </row>
    <row r="60" spans="1:5" s="6" customFormat="1" ht="12.75">
      <c r="A60" s="38" t="s">
        <v>259</v>
      </c>
      <c r="B60" s="8">
        <v>1.8280066944806439</v>
      </c>
      <c r="C60" s="8">
        <v>27.926321648157916</v>
      </c>
      <c r="D60" s="8">
        <v>16.766328781223461</v>
      </c>
      <c r="E60" s="42">
        <v>5.34</v>
      </c>
    </row>
    <row r="61" spans="1:5" s="6" customFormat="1" ht="12.75">
      <c r="A61" s="38" t="s">
        <v>260</v>
      </c>
      <c r="B61" s="8">
        <v>2.6821195628649486</v>
      </c>
      <c r="C61" s="8">
        <v>28.656613140561092</v>
      </c>
      <c r="D61" s="8">
        <v>0</v>
      </c>
      <c r="E61" s="8">
        <v>18.109797987026568</v>
      </c>
    </row>
    <row r="62" spans="1:5" s="6" customFormat="1" ht="12.75">
      <c r="A62" s="40" t="s">
        <v>165</v>
      </c>
      <c r="B62" s="41"/>
      <c r="C62" s="41"/>
      <c r="D62" s="41"/>
      <c r="E62" s="41"/>
    </row>
    <row r="63" spans="1:5" s="6" customFormat="1" ht="12.75">
      <c r="A63" s="38" t="s">
        <v>134</v>
      </c>
      <c r="B63" s="8">
        <v>17.649811661659843</v>
      </c>
      <c r="C63" s="8">
        <v>32.551612666381558</v>
      </c>
      <c r="D63" s="8">
        <v>16.046287482013334</v>
      </c>
      <c r="E63" s="42">
        <v>9.23</v>
      </c>
    </row>
    <row r="64" spans="1:5" s="6" customFormat="1" ht="12.75"/>
    <row r="65" spans="1:1" s="6" customFormat="1" ht="12.75"/>
    <row r="66" spans="1:1" s="6" customFormat="1" ht="12.75">
      <c r="A66" s="134" t="s">
        <v>227</v>
      </c>
    </row>
    <row r="67" spans="1:1" s="6" customFormat="1" ht="12.75">
      <c r="A67" s="6" t="s">
        <v>228</v>
      </c>
    </row>
    <row r="68" spans="1:1" s="6" customFormat="1" ht="12.75">
      <c r="A68" s="6" t="s">
        <v>340</v>
      </c>
    </row>
    <row r="69" spans="1:1" s="6" customFormat="1" ht="12.75">
      <c r="A69" s="6" t="s">
        <v>320</v>
      </c>
    </row>
    <row r="70" spans="1:1" s="6" customFormat="1" ht="12.75">
      <c r="A70" s="6" t="s">
        <v>321</v>
      </c>
    </row>
  </sheetData>
  <mergeCells count="3">
    <mergeCell ref="C4:D4"/>
    <mergeCell ref="F4:H4"/>
    <mergeCell ref="B9:C9"/>
  </mergeCells>
  <pageMargins left="0.7" right="0.7" top="0.75" bottom="0.75" header="0.3" footer="0.3"/>
</worksheet>
</file>

<file path=xl/worksheets/sheet6.xml><?xml version="1.0" encoding="utf-8"?>
<worksheet xmlns="http://schemas.openxmlformats.org/spreadsheetml/2006/main" xmlns:r="http://schemas.openxmlformats.org/officeDocument/2006/relationships">
  <dimension ref="A1:H70"/>
  <sheetViews>
    <sheetView topLeftCell="A10" workbookViewId="0">
      <selection activeCell="A63" sqref="A63"/>
    </sheetView>
  </sheetViews>
  <sheetFormatPr defaultRowHeight="15"/>
  <cols>
    <col min="1" max="1" width="45.5703125" style="7" customWidth="1"/>
    <col min="2" max="2" width="23.5703125" style="7" customWidth="1"/>
    <col min="3" max="3" width="20.42578125" style="7" customWidth="1"/>
    <col min="4" max="4" width="31.7109375" style="7" customWidth="1"/>
    <col min="5" max="5" width="18.42578125" style="7" customWidth="1"/>
    <col min="6" max="6" width="26.5703125" style="7" customWidth="1"/>
    <col min="7" max="7" width="29.42578125" style="7" customWidth="1"/>
    <col min="8" max="16384" width="9.140625" style="7"/>
  </cols>
  <sheetData>
    <row r="1" spans="1:7" s="140" customFormat="1" ht="20.25">
      <c r="A1" s="52" t="s">
        <v>140</v>
      </c>
    </row>
    <row r="2" spans="1:7" ht="16.5" customHeight="1">
      <c r="A2" s="44"/>
    </row>
    <row r="4" spans="1:7" s="6" customFormat="1" ht="13.5" thickBot="1">
      <c r="A4" s="131" t="s">
        <v>10</v>
      </c>
    </row>
    <row r="5" spans="1:7" s="6" customFormat="1" ht="27.75" customHeight="1" thickTop="1" thickBot="1">
      <c r="A5" s="132" t="s">
        <v>0</v>
      </c>
      <c r="B5" s="132" t="s">
        <v>1</v>
      </c>
      <c r="C5" s="207" t="s">
        <v>2</v>
      </c>
      <c r="D5" s="207"/>
      <c r="E5" s="132" t="s">
        <v>3</v>
      </c>
      <c r="F5" s="207" t="s">
        <v>4</v>
      </c>
      <c r="G5" s="207"/>
    </row>
    <row r="6" spans="1:7" s="6" customFormat="1" ht="66.75" customHeight="1" thickTop="1" thickBot="1">
      <c r="A6" s="69" t="s">
        <v>141</v>
      </c>
      <c r="B6" s="3" t="s">
        <v>5</v>
      </c>
      <c r="C6" s="3" t="s">
        <v>6</v>
      </c>
      <c r="D6" s="3" t="s">
        <v>7</v>
      </c>
      <c r="E6" s="3" t="s">
        <v>142</v>
      </c>
      <c r="F6" s="69" t="s">
        <v>144</v>
      </c>
      <c r="G6" s="3" t="s">
        <v>143</v>
      </c>
    </row>
    <row r="7" spans="1:7" s="6" customFormat="1" ht="13.5" thickTop="1"/>
    <row r="8" spans="1:7" s="6" customFormat="1" ht="12.75"/>
    <row r="9" spans="1:7" s="6" customFormat="1" ht="13.5" thickBot="1">
      <c r="A9" s="131" t="s">
        <v>81</v>
      </c>
    </row>
    <row r="10" spans="1:7" s="6" customFormat="1" ht="70.5" customHeight="1" thickTop="1" thickBot="1">
      <c r="A10" s="177" t="s">
        <v>21</v>
      </c>
      <c r="B10" s="208" t="s">
        <v>326</v>
      </c>
      <c r="C10" s="209"/>
    </row>
    <row r="11" spans="1:7" s="6" customFormat="1" ht="13.5" thickTop="1"/>
    <row r="12" spans="1:7" s="6" customFormat="1" ht="12.75"/>
    <row r="13" spans="1:7" s="6" customFormat="1" ht="13.5" thickBot="1">
      <c r="A13" s="131" t="s">
        <v>12</v>
      </c>
    </row>
    <row r="14" spans="1:7" s="152" customFormat="1" ht="13.5" thickTop="1">
      <c r="A14" s="175" t="s">
        <v>13</v>
      </c>
      <c r="B14" s="176" t="s">
        <v>14</v>
      </c>
    </row>
    <row r="15" spans="1:7" s="6" customFormat="1" ht="12.75">
      <c r="A15" s="118" t="s">
        <v>361</v>
      </c>
      <c r="B15" s="141" t="s">
        <v>360</v>
      </c>
    </row>
    <row r="16" spans="1:7" s="6" customFormat="1" ht="13.5" thickBot="1">
      <c r="A16" s="142"/>
      <c r="B16" s="143" t="s">
        <v>343</v>
      </c>
    </row>
    <row r="17" spans="1:5" s="6" customFormat="1" ht="13.5" thickTop="1">
      <c r="A17" s="35"/>
      <c r="B17" s="35"/>
    </row>
    <row r="18" spans="1:5" s="6" customFormat="1" ht="12.75"/>
    <row r="19" spans="1:5" s="6" customFormat="1" ht="13.5" thickBot="1">
      <c r="A19" s="131" t="s">
        <v>78</v>
      </c>
    </row>
    <row r="20" spans="1:5" s="152" customFormat="1" ht="14.25" thickTop="1" thickBot="1">
      <c r="A20" s="162" t="s">
        <v>89</v>
      </c>
      <c r="B20" s="11" t="s">
        <v>23</v>
      </c>
      <c r="D20" s="178" t="s">
        <v>89</v>
      </c>
      <c r="E20" s="94" t="s">
        <v>23</v>
      </c>
    </row>
    <row r="21" spans="1:5" s="6" customFormat="1" ht="13.5" thickTop="1">
      <c r="A21" s="12" t="s">
        <v>24</v>
      </c>
      <c r="B21" s="13">
        <v>8.6199999999999992</v>
      </c>
      <c r="D21" s="95" t="s">
        <v>299</v>
      </c>
      <c r="E21" s="96">
        <v>1.51</v>
      </c>
    </row>
    <row r="22" spans="1:5" s="6" customFormat="1" ht="12.75">
      <c r="A22" s="12" t="s">
        <v>45</v>
      </c>
      <c r="B22" s="13">
        <v>6.31</v>
      </c>
      <c r="D22" s="92" t="s">
        <v>302</v>
      </c>
      <c r="E22" s="93">
        <v>1.47</v>
      </c>
    </row>
    <row r="23" spans="1:5" s="6" customFormat="1" ht="12.75">
      <c r="A23" s="12" t="s">
        <v>40</v>
      </c>
      <c r="B23" s="13">
        <v>4.21</v>
      </c>
      <c r="D23" s="92" t="s">
        <v>303</v>
      </c>
      <c r="E23" s="93">
        <v>1.47</v>
      </c>
    </row>
    <row r="24" spans="1:5" s="6" customFormat="1" ht="12.75">
      <c r="A24" s="12" t="s">
        <v>99</v>
      </c>
      <c r="B24" s="13">
        <v>3.97</v>
      </c>
      <c r="D24" s="92" t="s">
        <v>225</v>
      </c>
      <c r="E24" s="93">
        <v>1.44</v>
      </c>
    </row>
    <row r="25" spans="1:5" s="6" customFormat="1" ht="12.75">
      <c r="A25" s="12" t="s">
        <v>33</v>
      </c>
      <c r="B25" s="13">
        <v>3.36</v>
      </c>
      <c r="D25" s="92" t="s">
        <v>145</v>
      </c>
      <c r="E25" s="93">
        <v>1.39</v>
      </c>
    </row>
    <row r="26" spans="1:5" s="6" customFormat="1" ht="12.75">
      <c r="A26" s="12" t="s">
        <v>120</v>
      </c>
      <c r="B26" s="13">
        <v>2.95</v>
      </c>
      <c r="D26" s="92" t="s">
        <v>284</v>
      </c>
      <c r="E26" s="93">
        <v>1.19</v>
      </c>
    </row>
    <row r="27" spans="1:5" s="6" customFormat="1" ht="12.75">
      <c r="A27" s="12" t="s">
        <v>115</v>
      </c>
      <c r="B27" s="13">
        <v>2.9</v>
      </c>
      <c r="D27" s="92" t="s">
        <v>150</v>
      </c>
      <c r="E27" s="93">
        <v>1.1499999999999999</v>
      </c>
    </row>
    <row r="28" spans="1:5" s="6" customFormat="1" ht="12.75">
      <c r="A28" s="12" t="s">
        <v>61</v>
      </c>
      <c r="B28" s="13">
        <v>2.82</v>
      </c>
      <c r="D28" s="92" t="s">
        <v>54</v>
      </c>
      <c r="E28" s="93">
        <v>1.1399999999999999</v>
      </c>
    </row>
    <row r="29" spans="1:5" s="6" customFormat="1" ht="12.75">
      <c r="A29" s="12" t="s">
        <v>59</v>
      </c>
      <c r="B29" s="13">
        <v>2.4500000000000002</v>
      </c>
      <c r="D29" s="92" t="s">
        <v>148</v>
      </c>
      <c r="E29" s="93">
        <v>1.1200000000000001</v>
      </c>
    </row>
    <row r="30" spans="1:5" s="6" customFormat="1" ht="12.75">
      <c r="A30" s="12" t="s">
        <v>119</v>
      </c>
      <c r="B30" s="13">
        <v>2.29</v>
      </c>
      <c r="D30" s="92" t="s">
        <v>128</v>
      </c>
      <c r="E30" s="93">
        <v>1.1100000000000001</v>
      </c>
    </row>
    <row r="31" spans="1:5" s="6" customFormat="1" ht="12.75">
      <c r="A31" s="12" t="s">
        <v>121</v>
      </c>
      <c r="B31" s="13">
        <v>2.2400000000000002</v>
      </c>
      <c r="D31" s="92" t="s">
        <v>60</v>
      </c>
      <c r="E31" s="93">
        <v>1.0900000000000001</v>
      </c>
    </row>
    <row r="32" spans="1:5" s="6" customFormat="1" ht="12.75">
      <c r="A32" s="12" t="s">
        <v>95</v>
      </c>
      <c r="B32" s="13">
        <v>2.19</v>
      </c>
      <c r="D32" s="92" t="s">
        <v>93</v>
      </c>
      <c r="E32" s="93">
        <v>1.07</v>
      </c>
    </row>
    <row r="33" spans="1:5" s="6" customFormat="1" ht="12.75">
      <c r="A33" s="12" t="s">
        <v>98</v>
      </c>
      <c r="B33" s="13">
        <v>2.17</v>
      </c>
      <c r="D33" s="92" t="s">
        <v>301</v>
      </c>
      <c r="E33" s="93">
        <v>1.06</v>
      </c>
    </row>
    <row r="34" spans="1:5" s="6" customFormat="1" ht="12.75">
      <c r="A34" s="12" t="s">
        <v>117</v>
      </c>
      <c r="B34" s="13">
        <v>2.14</v>
      </c>
      <c r="D34" s="92" t="s">
        <v>146</v>
      </c>
      <c r="E34" s="93">
        <v>1.05</v>
      </c>
    </row>
    <row r="35" spans="1:5" s="6" customFormat="1" ht="12.75">
      <c r="A35" s="12" t="s">
        <v>127</v>
      </c>
      <c r="B35" s="13">
        <v>2.08</v>
      </c>
      <c r="D35" s="92" t="s">
        <v>147</v>
      </c>
      <c r="E35" s="93">
        <v>0.97</v>
      </c>
    </row>
    <row r="36" spans="1:5" s="6" customFormat="1" ht="12.75">
      <c r="A36" s="12" t="s">
        <v>73</v>
      </c>
      <c r="B36" s="13">
        <v>2.0299999999999998</v>
      </c>
      <c r="D36" s="92" t="s">
        <v>304</v>
      </c>
      <c r="E36" s="93">
        <v>0.92</v>
      </c>
    </row>
    <row r="37" spans="1:5" s="6" customFormat="1" ht="12.75">
      <c r="A37" s="12" t="s">
        <v>114</v>
      </c>
      <c r="B37" s="13">
        <v>2</v>
      </c>
      <c r="D37" s="92" t="s">
        <v>362</v>
      </c>
      <c r="E37" s="93">
        <v>0.92</v>
      </c>
    </row>
    <row r="38" spans="1:5" s="6" customFormat="1" ht="12.75">
      <c r="A38" s="12" t="s">
        <v>149</v>
      </c>
      <c r="B38" s="13">
        <v>1.97</v>
      </c>
      <c r="D38" s="92" t="s">
        <v>116</v>
      </c>
      <c r="E38" s="93">
        <v>0.9</v>
      </c>
    </row>
    <row r="39" spans="1:5" s="6" customFormat="1" ht="12.75">
      <c r="A39" s="12" t="s">
        <v>125</v>
      </c>
      <c r="B39" s="13">
        <v>1.85</v>
      </c>
      <c r="D39" s="92" t="s">
        <v>286</v>
      </c>
      <c r="E39" s="93">
        <v>0.82</v>
      </c>
    </row>
    <row r="40" spans="1:5" s="6" customFormat="1" ht="12.75">
      <c r="A40" s="12" t="s">
        <v>62</v>
      </c>
      <c r="B40" s="13">
        <v>1.83</v>
      </c>
      <c r="D40" s="92" t="s">
        <v>107</v>
      </c>
      <c r="E40" s="93">
        <v>0.76</v>
      </c>
    </row>
    <row r="41" spans="1:5" s="6" customFormat="1" ht="12.75">
      <c r="A41" s="12" t="s">
        <v>122</v>
      </c>
      <c r="B41" s="13">
        <v>1.78</v>
      </c>
      <c r="D41" s="92" t="s">
        <v>283</v>
      </c>
      <c r="E41" s="93">
        <v>0.73</v>
      </c>
    </row>
    <row r="42" spans="1:5" s="6" customFormat="1" ht="12.75">
      <c r="A42" s="12" t="s">
        <v>96</v>
      </c>
      <c r="B42" s="13">
        <v>1.67</v>
      </c>
      <c r="D42" s="92" t="s">
        <v>129</v>
      </c>
      <c r="E42" s="93">
        <v>0.73</v>
      </c>
    </row>
    <row r="43" spans="1:5" s="6" customFormat="1" ht="12.75">
      <c r="A43" s="12" t="s">
        <v>90</v>
      </c>
      <c r="B43" s="13">
        <v>1.61</v>
      </c>
      <c r="D43" s="92" t="s">
        <v>126</v>
      </c>
      <c r="E43" s="93">
        <v>0.7</v>
      </c>
    </row>
    <row r="44" spans="1:5" s="6" customFormat="1" ht="12.75">
      <c r="A44" s="12" t="s">
        <v>92</v>
      </c>
      <c r="B44" s="13">
        <v>1.58</v>
      </c>
      <c r="D44" s="92" t="s">
        <v>123</v>
      </c>
      <c r="E44" s="93">
        <v>0.56000000000000005</v>
      </c>
    </row>
    <row r="45" spans="1:5" s="6" customFormat="1" ht="12.75">
      <c r="A45" s="14" t="s">
        <v>102</v>
      </c>
      <c r="B45" s="10">
        <v>1.58</v>
      </c>
      <c r="D45" s="92" t="s">
        <v>104</v>
      </c>
      <c r="E45" s="93">
        <v>0.52</v>
      </c>
    </row>
    <row r="46" spans="1:5" s="6" customFormat="1" ht="13.5" thickBot="1">
      <c r="A46" s="97" t="s">
        <v>282</v>
      </c>
      <c r="B46" s="98">
        <v>1.53</v>
      </c>
      <c r="D46" s="92" t="s">
        <v>355</v>
      </c>
      <c r="E46" s="93">
        <v>0.51</v>
      </c>
    </row>
    <row r="47" spans="1:5" s="6" customFormat="1" ht="13.5" thickTop="1">
      <c r="D47" s="92" t="s">
        <v>285</v>
      </c>
      <c r="E47" s="93">
        <v>0.47</v>
      </c>
    </row>
    <row r="48" spans="1:5" s="6" customFormat="1" ht="12.75">
      <c r="D48" s="92" t="s">
        <v>356</v>
      </c>
      <c r="E48" s="93">
        <v>0.39</v>
      </c>
    </row>
    <row r="49" spans="1:8" s="6" customFormat="1" ht="12.75">
      <c r="D49" s="92" t="s">
        <v>363</v>
      </c>
      <c r="E49" s="93">
        <v>0.05</v>
      </c>
    </row>
    <row r="50" spans="1:8" s="6" customFormat="1" ht="12.75">
      <c r="D50" s="15" t="s">
        <v>75</v>
      </c>
      <c r="E50" s="16">
        <v>97.36</v>
      </c>
    </row>
    <row r="51" spans="1:8" s="6" customFormat="1" ht="12.75">
      <c r="D51" s="12" t="s">
        <v>76</v>
      </c>
      <c r="E51" s="10">
        <v>2.64</v>
      </c>
    </row>
    <row r="52" spans="1:8" s="6" customFormat="1" ht="13.5" thickBot="1">
      <c r="D52" s="17" t="s">
        <v>77</v>
      </c>
      <c r="E52" s="18">
        <f>+E51+E50</f>
        <v>100</v>
      </c>
    </row>
    <row r="53" spans="1:8" s="6" customFormat="1" ht="13.5" thickTop="1">
      <c r="D53" s="23"/>
      <c r="E53" s="24"/>
    </row>
    <row r="54" spans="1:8" s="6" customFormat="1" ht="12.75"/>
    <row r="55" spans="1:8" s="6" customFormat="1" ht="12.75">
      <c r="A55" s="131" t="s">
        <v>241</v>
      </c>
    </row>
    <row r="56" spans="1:8" s="6" customFormat="1" ht="12.75">
      <c r="A56" s="134" t="s">
        <v>339</v>
      </c>
    </row>
    <row r="57" spans="1:8" s="6" customFormat="1" ht="12.75">
      <c r="A57" s="45" t="s">
        <v>235</v>
      </c>
      <c r="B57" s="46" t="s">
        <v>15</v>
      </c>
      <c r="C57" s="46" t="s">
        <v>16</v>
      </c>
      <c r="D57" s="46" t="s">
        <v>17</v>
      </c>
      <c r="E57" s="46" t="s">
        <v>34</v>
      </c>
    </row>
    <row r="58" spans="1:8" s="6" customFormat="1" ht="12.75">
      <c r="A58" s="47" t="s">
        <v>164</v>
      </c>
      <c r="B58" s="42"/>
      <c r="C58" s="42"/>
      <c r="D58" s="42"/>
      <c r="E58" s="42"/>
    </row>
    <row r="59" spans="1:8" s="6" customFormat="1" ht="12.75">
      <c r="A59" s="38" t="s">
        <v>261</v>
      </c>
      <c r="B59" s="8">
        <v>-2.5747932201189316</v>
      </c>
      <c r="C59" s="8">
        <v>20.819407185928561</v>
      </c>
      <c r="D59" s="8">
        <v>11.361254023828371</v>
      </c>
      <c r="E59" s="42">
        <v>20.94</v>
      </c>
    </row>
    <row r="60" spans="1:8" s="6" customFormat="1" ht="12.75">
      <c r="A60" s="38" t="s">
        <v>262</v>
      </c>
      <c r="B60" s="8">
        <v>-1.6412328343277882</v>
      </c>
      <c r="C60" s="8">
        <v>21.736473993088357</v>
      </c>
      <c r="D60" s="8">
        <v>0</v>
      </c>
      <c r="E60" s="8">
        <v>17.019682773307142</v>
      </c>
    </row>
    <row r="61" spans="1:8" s="6" customFormat="1" ht="12.75">
      <c r="A61" s="38"/>
      <c r="B61" s="8"/>
      <c r="C61" s="8"/>
      <c r="D61" s="8"/>
      <c r="E61" s="8"/>
    </row>
    <row r="62" spans="1:8" s="6" customFormat="1" ht="12.75">
      <c r="A62" s="40" t="s">
        <v>165</v>
      </c>
      <c r="B62" s="41"/>
      <c r="C62" s="41"/>
      <c r="D62" s="41"/>
      <c r="E62" s="41"/>
    </row>
    <row r="63" spans="1:8" s="6" customFormat="1" ht="12.75">
      <c r="A63" s="38" t="s">
        <v>151</v>
      </c>
      <c r="B63" s="8">
        <v>1.0459642972173055</v>
      </c>
      <c r="C63" s="8">
        <v>19.350029316775984</v>
      </c>
      <c r="D63" s="8">
        <v>11.835325460592871</v>
      </c>
      <c r="E63" s="42">
        <v>16.649999999999999</v>
      </c>
      <c r="F63" s="51"/>
      <c r="G63" s="51"/>
      <c r="H63" s="51"/>
    </row>
    <row r="64" spans="1:8" s="6" customFormat="1" ht="12.75"/>
    <row r="65" spans="1:1" s="6" customFormat="1" ht="12.75"/>
    <row r="66" spans="1:1" s="6" customFormat="1" ht="12.75">
      <c r="A66" s="134" t="s">
        <v>227</v>
      </c>
    </row>
    <row r="67" spans="1:1" s="6" customFormat="1" ht="12.75">
      <c r="A67" s="6" t="s">
        <v>228</v>
      </c>
    </row>
    <row r="68" spans="1:1" s="6" customFormat="1" ht="12.75">
      <c r="A68" s="6" t="s">
        <v>340</v>
      </c>
    </row>
    <row r="69" spans="1:1" s="6" customFormat="1" ht="12.75">
      <c r="A69" s="6" t="s">
        <v>320</v>
      </c>
    </row>
    <row r="70" spans="1:1" s="6" customFormat="1" ht="12.75">
      <c r="A70" s="6" t="s">
        <v>321</v>
      </c>
    </row>
  </sheetData>
  <mergeCells count="3">
    <mergeCell ref="C5:D5"/>
    <mergeCell ref="F5:G5"/>
    <mergeCell ref="B10:C10"/>
  </mergeCells>
  <pageMargins left="0.7" right="0.7" top="0.75" bottom="0.75" header="0.3" footer="0.3"/>
</worksheet>
</file>

<file path=xl/worksheets/sheet7.xml><?xml version="1.0" encoding="utf-8"?>
<worksheet xmlns="http://schemas.openxmlformats.org/spreadsheetml/2006/main" xmlns:r="http://schemas.openxmlformats.org/officeDocument/2006/relationships">
  <dimension ref="A1:H66"/>
  <sheetViews>
    <sheetView topLeftCell="A13" workbookViewId="0">
      <selection activeCell="A49" sqref="A49"/>
    </sheetView>
  </sheetViews>
  <sheetFormatPr defaultRowHeight="15"/>
  <cols>
    <col min="1" max="1" width="53.140625" style="7" customWidth="1"/>
    <col min="2" max="2" width="22" style="7" customWidth="1"/>
    <col min="3" max="3" width="13.28515625" style="7" customWidth="1"/>
    <col min="4" max="4" width="32.42578125" style="7" customWidth="1"/>
    <col min="5" max="5" width="16.140625" style="7" customWidth="1"/>
    <col min="6" max="6" width="20.42578125" style="7" customWidth="1"/>
    <col min="7" max="7" width="20.28515625" style="7" customWidth="1"/>
    <col min="8" max="8" width="21.42578125" style="7" customWidth="1"/>
    <col min="9" max="16384" width="9.140625" style="7"/>
  </cols>
  <sheetData>
    <row r="1" spans="1:8" ht="20.25">
      <c r="A1" s="52" t="s">
        <v>156</v>
      </c>
    </row>
    <row r="2" spans="1:8" ht="15.75" customHeight="1">
      <c r="A2" s="52"/>
    </row>
    <row r="4" spans="1:8" s="6" customFormat="1" ht="13.5" thickBot="1">
      <c r="A4" s="131" t="s">
        <v>10</v>
      </c>
    </row>
    <row r="5" spans="1:8" s="6" customFormat="1" ht="29.25" customHeight="1" thickTop="1" thickBot="1">
      <c r="A5" s="132" t="s">
        <v>0</v>
      </c>
      <c r="B5" s="132" t="s">
        <v>1</v>
      </c>
      <c r="C5" s="207" t="s">
        <v>2</v>
      </c>
      <c r="D5" s="207"/>
      <c r="E5" s="132" t="s">
        <v>3</v>
      </c>
      <c r="F5" s="210" t="s">
        <v>4</v>
      </c>
      <c r="G5" s="211"/>
      <c r="H5" s="212"/>
    </row>
    <row r="6" spans="1:8" s="6" customFormat="1" ht="63" customHeight="1" thickTop="1" thickBot="1">
      <c r="A6" s="5" t="s">
        <v>153</v>
      </c>
      <c r="B6" s="5" t="s">
        <v>5</v>
      </c>
      <c r="C6" s="5" t="s">
        <v>6</v>
      </c>
      <c r="D6" s="5" t="s">
        <v>7</v>
      </c>
      <c r="E6" s="5" t="s">
        <v>152</v>
      </c>
      <c r="F6" s="5" t="s">
        <v>43</v>
      </c>
      <c r="G6" s="5" t="s">
        <v>44</v>
      </c>
      <c r="H6" s="5" t="s">
        <v>243</v>
      </c>
    </row>
    <row r="7" spans="1:8" s="6" customFormat="1" ht="13.5" thickTop="1"/>
    <row r="8" spans="1:8" s="6" customFormat="1" ht="12.75"/>
    <row r="9" spans="1:8" s="6" customFormat="1" ht="13.5" thickBot="1">
      <c r="A9" s="131" t="s">
        <v>81</v>
      </c>
    </row>
    <row r="10" spans="1:8" s="6" customFormat="1" ht="51" customHeight="1" thickTop="1" thickBot="1">
      <c r="A10" s="123" t="s">
        <v>21</v>
      </c>
      <c r="B10" s="208" t="s">
        <v>158</v>
      </c>
      <c r="C10" s="209"/>
    </row>
    <row r="11" spans="1:8" s="6" customFormat="1" ht="13.5" thickTop="1"/>
    <row r="12" spans="1:8" s="6" customFormat="1" ht="12.75"/>
    <row r="13" spans="1:8" s="6" customFormat="1" ht="12.75">
      <c r="A13" s="131" t="s">
        <v>154</v>
      </c>
    </row>
    <row r="14" spans="1:8" s="152" customFormat="1" ht="12.75">
      <c r="A14" s="168" t="s">
        <v>13</v>
      </c>
      <c r="B14" s="168" t="s">
        <v>14</v>
      </c>
    </row>
    <row r="15" spans="1:8" s="6" customFormat="1" ht="12.75">
      <c r="A15" s="124" t="s">
        <v>364</v>
      </c>
      <c r="B15" s="125" t="s">
        <v>365</v>
      </c>
    </row>
    <row r="16" spans="1:8" s="6" customFormat="1" ht="12.75">
      <c r="A16" s="125"/>
      <c r="B16" s="125" t="s">
        <v>343</v>
      </c>
    </row>
    <row r="17" spans="1:5" s="6" customFormat="1" ht="12.75"/>
    <row r="18" spans="1:5" s="6" customFormat="1" ht="12.75"/>
    <row r="19" spans="1:5" s="6" customFormat="1" ht="13.5" thickBot="1">
      <c r="A19" s="131" t="s">
        <v>78</v>
      </c>
    </row>
    <row r="20" spans="1:5" s="152" customFormat="1" ht="13.5" thickTop="1">
      <c r="A20" s="162" t="s">
        <v>89</v>
      </c>
      <c r="B20" s="11" t="s">
        <v>23</v>
      </c>
      <c r="D20" s="162" t="s">
        <v>89</v>
      </c>
      <c r="E20" s="11" t="s">
        <v>23</v>
      </c>
    </row>
    <row r="21" spans="1:5" s="6" customFormat="1" ht="12.75">
      <c r="A21" s="12" t="s">
        <v>24</v>
      </c>
      <c r="B21" s="31">
        <v>6.04</v>
      </c>
      <c r="D21" s="12" t="s">
        <v>117</v>
      </c>
      <c r="E21" s="31">
        <v>1.7</v>
      </c>
    </row>
    <row r="22" spans="1:5" s="6" customFormat="1" ht="12.75">
      <c r="A22" s="12" t="s">
        <v>26</v>
      </c>
      <c r="B22" s="31">
        <v>5.96</v>
      </c>
      <c r="D22" s="12" t="s">
        <v>298</v>
      </c>
      <c r="E22" s="31">
        <v>1.68</v>
      </c>
    </row>
    <row r="23" spans="1:5" s="6" customFormat="1" ht="12.75">
      <c r="A23" s="12" t="s">
        <v>27</v>
      </c>
      <c r="B23" s="31">
        <v>5.04</v>
      </c>
      <c r="D23" s="12" t="s">
        <v>113</v>
      </c>
      <c r="E23" s="13">
        <v>1.65</v>
      </c>
    </row>
    <row r="24" spans="1:5" s="6" customFormat="1" ht="12.75">
      <c r="A24" s="12" t="s">
        <v>25</v>
      </c>
      <c r="B24" s="31">
        <v>4.17</v>
      </c>
      <c r="D24" s="12" t="s">
        <v>56</v>
      </c>
      <c r="E24" s="31">
        <v>1.64</v>
      </c>
    </row>
    <row r="25" spans="1:5" s="6" customFormat="1" ht="12.75">
      <c r="A25" s="12" t="s">
        <v>32</v>
      </c>
      <c r="B25" s="31">
        <v>4.01</v>
      </c>
      <c r="D25" s="12" t="s">
        <v>132</v>
      </c>
      <c r="E25" s="31">
        <v>1.44</v>
      </c>
    </row>
    <row r="26" spans="1:5" s="6" customFormat="1" ht="12.75">
      <c r="A26" s="12" t="s">
        <v>31</v>
      </c>
      <c r="B26" s="31">
        <v>3.49</v>
      </c>
      <c r="D26" s="12" t="s">
        <v>90</v>
      </c>
      <c r="E26" s="31">
        <v>1.36</v>
      </c>
    </row>
    <row r="27" spans="1:5" s="6" customFormat="1" ht="12.75">
      <c r="A27" s="12" t="s">
        <v>39</v>
      </c>
      <c r="B27" s="31">
        <v>3.31</v>
      </c>
      <c r="D27" s="12" t="s">
        <v>98</v>
      </c>
      <c r="E27" s="31">
        <v>1.21</v>
      </c>
    </row>
    <row r="28" spans="1:5" s="6" customFormat="1" ht="12.75">
      <c r="A28" s="12" t="s">
        <v>46</v>
      </c>
      <c r="B28" s="31">
        <v>2.96</v>
      </c>
      <c r="D28" s="12" t="s">
        <v>52</v>
      </c>
      <c r="E28" s="31">
        <v>1.1399999999999999</v>
      </c>
    </row>
    <row r="29" spans="1:5" s="6" customFormat="1" ht="12.75">
      <c r="A29" s="12" t="s">
        <v>100</v>
      </c>
      <c r="B29" s="31">
        <v>2.78</v>
      </c>
      <c r="D29" s="12" t="s">
        <v>291</v>
      </c>
      <c r="E29" s="31">
        <v>1.1000000000000001</v>
      </c>
    </row>
    <row r="30" spans="1:5" s="6" customFormat="1" ht="12.75">
      <c r="A30" s="12" t="s">
        <v>57</v>
      </c>
      <c r="B30" s="31">
        <v>2.63</v>
      </c>
      <c r="D30" s="12" t="s">
        <v>95</v>
      </c>
      <c r="E30" s="31">
        <v>1.07</v>
      </c>
    </row>
    <row r="31" spans="1:5" s="6" customFormat="1" ht="12.75">
      <c r="A31" s="12" t="s">
        <v>33</v>
      </c>
      <c r="B31" s="31">
        <v>2.62</v>
      </c>
      <c r="D31" s="12" t="s">
        <v>127</v>
      </c>
      <c r="E31" s="13">
        <v>1.02</v>
      </c>
    </row>
    <row r="32" spans="1:5" s="6" customFormat="1" ht="12.75">
      <c r="A32" s="12" t="s">
        <v>50</v>
      </c>
      <c r="B32" s="31">
        <v>2.58</v>
      </c>
      <c r="D32" s="12" t="s">
        <v>61</v>
      </c>
      <c r="E32" s="31">
        <v>0.98</v>
      </c>
    </row>
    <row r="33" spans="1:5" s="6" customFormat="1" ht="12.75">
      <c r="A33" s="12" t="s">
        <v>49</v>
      </c>
      <c r="B33" s="31">
        <v>2.5299999999999998</v>
      </c>
      <c r="D33" s="12" t="s">
        <v>300</v>
      </c>
      <c r="E33" s="31">
        <v>0.94</v>
      </c>
    </row>
    <row r="34" spans="1:5" s="6" customFormat="1" ht="12.75">
      <c r="A34" s="12" t="s">
        <v>45</v>
      </c>
      <c r="B34" s="31">
        <v>2.4900000000000002</v>
      </c>
      <c r="D34" s="12" t="s">
        <v>116</v>
      </c>
      <c r="E34" s="31">
        <v>0.94</v>
      </c>
    </row>
    <row r="35" spans="1:5" s="6" customFormat="1" ht="12.75">
      <c r="A35" s="12" t="s">
        <v>47</v>
      </c>
      <c r="B35" s="31">
        <v>2.31</v>
      </c>
      <c r="D35" s="12" t="s">
        <v>102</v>
      </c>
      <c r="E35" s="13">
        <v>0.86</v>
      </c>
    </row>
    <row r="36" spans="1:5" s="6" customFormat="1" ht="12.75">
      <c r="A36" s="12" t="s">
        <v>40</v>
      </c>
      <c r="B36" s="31">
        <v>2.19</v>
      </c>
      <c r="D36" s="12" t="s">
        <v>293</v>
      </c>
      <c r="E36" s="31">
        <v>0.85</v>
      </c>
    </row>
    <row r="37" spans="1:5" s="6" customFormat="1" ht="12.75">
      <c r="A37" s="12" t="s">
        <v>51</v>
      </c>
      <c r="B37" s="31">
        <v>2.09</v>
      </c>
      <c r="D37" s="12" t="s">
        <v>93</v>
      </c>
      <c r="E37" s="31">
        <v>0.79</v>
      </c>
    </row>
    <row r="38" spans="1:5" s="6" customFormat="1" ht="12.75">
      <c r="A38" s="12" t="s">
        <v>99</v>
      </c>
      <c r="B38" s="31">
        <v>1.92</v>
      </c>
      <c r="D38" s="12" t="s">
        <v>355</v>
      </c>
      <c r="E38" s="31">
        <v>0.7</v>
      </c>
    </row>
    <row r="39" spans="1:5" s="6" customFormat="1" ht="12.75">
      <c r="A39" s="12" t="s">
        <v>91</v>
      </c>
      <c r="B39" s="31">
        <v>1.9</v>
      </c>
      <c r="D39" s="12" t="s">
        <v>106</v>
      </c>
      <c r="E39" s="31">
        <v>0.65</v>
      </c>
    </row>
    <row r="40" spans="1:5" s="6" customFormat="1" ht="12.75">
      <c r="A40" s="12" t="s">
        <v>294</v>
      </c>
      <c r="B40" s="31">
        <v>1.89</v>
      </c>
      <c r="D40" s="12" t="s">
        <v>71</v>
      </c>
      <c r="E40" s="13">
        <v>0.55000000000000004</v>
      </c>
    </row>
    <row r="41" spans="1:5" s="6" customFormat="1" ht="12.75">
      <c r="A41" s="14" t="s">
        <v>28</v>
      </c>
      <c r="B41" s="10">
        <v>1.84</v>
      </c>
      <c r="D41" s="14" t="s">
        <v>67</v>
      </c>
      <c r="E41" s="10">
        <v>0.52</v>
      </c>
    </row>
    <row r="42" spans="1:5" s="6" customFormat="1" ht="12.75">
      <c r="A42" s="14" t="s">
        <v>118</v>
      </c>
      <c r="B42" s="10">
        <v>1.81</v>
      </c>
      <c r="D42" s="14" t="s">
        <v>66</v>
      </c>
      <c r="E42" s="10">
        <v>0.44</v>
      </c>
    </row>
    <row r="43" spans="1:5" s="6" customFormat="1" ht="12.75">
      <c r="A43" s="14" t="s">
        <v>114</v>
      </c>
      <c r="B43" s="10">
        <v>1.8</v>
      </c>
      <c r="D43" s="14" t="s">
        <v>92</v>
      </c>
      <c r="E43" s="10">
        <v>0.39</v>
      </c>
    </row>
    <row r="44" spans="1:5" s="99" customFormat="1" ht="12.75">
      <c r="A44" s="92" t="s">
        <v>119</v>
      </c>
      <c r="B44" s="93">
        <v>1.77</v>
      </c>
      <c r="D44" s="12" t="s">
        <v>70</v>
      </c>
      <c r="E44" s="13">
        <v>0.31</v>
      </c>
    </row>
    <row r="45" spans="1:5" s="99" customFormat="1" ht="12.75">
      <c r="A45" s="92" t="s">
        <v>48</v>
      </c>
      <c r="B45" s="93">
        <v>1.72</v>
      </c>
      <c r="D45" s="12" t="s">
        <v>130</v>
      </c>
      <c r="E45" s="13">
        <v>0.19</v>
      </c>
    </row>
    <row r="46" spans="1:5" s="99" customFormat="1" ht="13.5" thickBot="1">
      <c r="A46" s="100" t="s">
        <v>148</v>
      </c>
      <c r="B46" s="101">
        <v>1.7</v>
      </c>
      <c r="D46" s="15" t="s">
        <v>75</v>
      </c>
      <c r="E46" s="16">
        <v>97.7</v>
      </c>
    </row>
    <row r="47" spans="1:5" s="6" customFormat="1" ht="13.5" thickTop="1">
      <c r="D47" s="12" t="s">
        <v>76</v>
      </c>
      <c r="E47" s="102">
        <v>2.29</v>
      </c>
    </row>
    <row r="48" spans="1:5" s="6" customFormat="1" ht="13.5" thickBot="1">
      <c r="D48" s="17" t="s">
        <v>77</v>
      </c>
      <c r="E48" s="18">
        <f>+E47+E46</f>
        <v>99.990000000000009</v>
      </c>
    </row>
    <row r="49" spans="1:5" s="6" customFormat="1" ht="13.5" thickTop="1"/>
    <row r="50" spans="1:5" s="6" customFormat="1" ht="12.75"/>
    <row r="51" spans="1:5" s="6" customFormat="1" ht="12.75"/>
    <row r="52" spans="1:5" s="6" customFormat="1" ht="12.75">
      <c r="A52" s="131" t="s">
        <v>242</v>
      </c>
    </row>
    <row r="53" spans="1:5" s="6" customFormat="1" ht="12.75">
      <c r="A53" s="134" t="s">
        <v>339</v>
      </c>
    </row>
    <row r="54" spans="1:5" s="152" customFormat="1" ht="12.75">
      <c r="A54" s="166" t="s">
        <v>235</v>
      </c>
      <c r="B54" s="46" t="s">
        <v>15</v>
      </c>
      <c r="C54" s="46" t="s">
        <v>16</v>
      </c>
      <c r="D54" s="46" t="s">
        <v>17</v>
      </c>
      <c r="E54" s="46" t="s">
        <v>34</v>
      </c>
    </row>
    <row r="55" spans="1:5" s="6" customFormat="1" ht="12.75">
      <c r="A55" s="47" t="s">
        <v>164</v>
      </c>
      <c r="B55" s="42"/>
      <c r="C55" s="42"/>
      <c r="D55" s="42"/>
      <c r="E55" s="42"/>
    </row>
    <row r="56" spans="1:5" s="6" customFormat="1" ht="12.75">
      <c r="A56" s="38" t="s">
        <v>263</v>
      </c>
      <c r="B56" s="39">
        <v>0.32967380521327083</v>
      </c>
      <c r="C56" s="39">
        <v>16.029202765278306</v>
      </c>
      <c r="D56" s="39">
        <v>9.1843937320921434</v>
      </c>
      <c r="E56" s="39">
        <v>11.004683170803876</v>
      </c>
    </row>
    <row r="57" spans="1:5" s="6" customFormat="1" ht="12.75">
      <c r="A57" s="38" t="s">
        <v>264</v>
      </c>
      <c r="B57" s="39">
        <v>2.2701624904088558</v>
      </c>
      <c r="C57" s="39">
        <v>17.088351280668924</v>
      </c>
      <c r="D57" s="39">
        <v>0</v>
      </c>
      <c r="E57" s="39">
        <v>11.247697321681471</v>
      </c>
    </row>
    <row r="58" spans="1:5" s="6" customFormat="1" ht="12.75">
      <c r="A58" s="40" t="s">
        <v>165</v>
      </c>
      <c r="B58" s="53"/>
      <c r="C58" s="53"/>
      <c r="D58" s="53"/>
      <c r="E58" s="53"/>
    </row>
    <row r="59" spans="1:5" s="6" customFormat="1" ht="12.75">
      <c r="A59" s="38" t="s">
        <v>19</v>
      </c>
      <c r="B59" s="39">
        <v>0.40722492274982702</v>
      </c>
      <c r="C59" s="39">
        <v>14.734497058361029</v>
      </c>
      <c r="D59" s="39">
        <v>8.697273333792177</v>
      </c>
      <c r="E59" s="39">
        <v>12.13</v>
      </c>
    </row>
    <row r="60" spans="1:5" s="6" customFormat="1" ht="12.75"/>
    <row r="61" spans="1:5" s="6" customFormat="1" ht="12.75"/>
    <row r="62" spans="1:5" s="6" customFormat="1" ht="12.75">
      <c r="A62" s="134" t="s">
        <v>227</v>
      </c>
    </row>
    <row r="63" spans="1:5" s="6" customFormat="1" ht="12.75">
      <c r="A63" s="6" t="s">
        <v>228</v>
      </c>
    </row>
    <row r="64" spans="1:5" s="6" customFormat="1" ht="12.75">
      <c r="A64" s="6" t="s">
        <v>340</v>
      </c>
    </row>
    <row r="65" spans="1:1" s="6" customFormat="1" ht="12.75">
      <c r="A65" s="6" t="s">
        <v>322</v>
      </c>
    </row>
    <row r="66" spans="1:1" s="6" customFormat="1" ht="12.75">
      <c r="A66" s="6" t="s">
        <v>321</v>
      </c>
    </row>
  </sheetData>
  <mergeCells count="3">
    <mergeCell ref="C5:D5"/>
    <mergeCell ref="F5:H5"/>
    <mergeCell ref="B10:C10"/>
  </mergeCells>
  <pageMargins left="0.7" right="0.7" top="0.75" bottom="0.75" header="0.3" footer="0.3"/>
</worksheet>
</file>

<file path=xl/worksheets/sheet8.xml><?xml version="1.0" encoding="utf-8"?>
<worksheet xmlns="http://schemas.openxmlformats.org/spreadsheetml/2006/main" xmlns:r="http://schemas.openxmlformats.org/officeDocument/2006/relationships">
  <dimension ref="A1:H69"/>
  <sheetViews>
    <sheetView topLeftCell="A50" workbookViewId="0">
      <selection activeCell="B70" sqref="B70"/>
    </sheetView>
  </sheetViews>
  <sheetFormatPr defaultRowHeight="15"/>
  <cols>
    <col min="1" max="1" width="43.5703125" style="7" customWidth="1"/>
    <col min="2" max="2" width="20.140625" style="7" customWidth="1"/>
    <col min="3" max="3" width="13.28515625" style="7" customWidth="1"/>
    <col min="4" max="4" width="28.140625" style="7" customWidth="1"/>
    <col min="5" max="5" width="15" style="7" customWidth="1"/>
    <col min="6" max="7" width="17.85546875" style="7" customWidth="1"/>
    <col min="8" max="16384" width="9.140625" style="7"/>
  </cols>
  <sheetData>
    <row r="1" spans="1:7" ht="20.25">
      <c r="A1" s="52" t="s">
        <v>221</v>
      </c>
    </row>
    <row r="2" spans="1:7" ht="16.5" customHeight="1">
      <c r="A2" s="52"/>
    </row>
    <row r="4" spans="1:7" s="6" customFormat="1" ht="13.5" thickBot="1">
      <c r="A4" s="131" t="s">
        <v>10</v>
      </c>
    </row>
    <row r="5" spans="1:7" s="6" customFormat="1" ht="27" customHeight="1" thickTop="1" thickBot="1">
      <c r="A5" s="132" t="s">
        <v>0</v>
      </c>
      <c r="B5" s="132" t="s">
        <v>1</v>
      </c>
      <c r="C5" s="207" t="s">
        <v>2</v>
      </c>
      <c r="D5" s="207"/>
      <c r="E5" s="132" t="s">
        <v>3</v>
      </c>
      <c r="F5" s="210" t="s">
        <v>4</v>
      </c>
      <c r="G5" s="213"/>
    </row>
    <row r="6" spans="1:7" s="6" customFormat="1" ht="69" customHeight="1" thickTop="1" thickBot="1">
      <c r="A6" s="3" t="s">
        <v>327</v>
      </c>
      <c r="B6" s="3" t="s">
        <v>224</v>
      </c>
      <c r="C6" s="5" t="s">
        <v>6</v>
      </c>
      <c r="D6" s="3" t="s">
        <v>7</v>
      </c>
      <c r="E6" s="3" t="s">
        <v>152</v>
      </c>
      <c r="F6" s="3" t="s">
        <v>37</v>
      </c>
      <c r="G6" s="3" t="s">
        <v>245</v>
      </c>
    </row>
    <row r="7" spans="1:7" s="6" customFormat="1" ht="13.5" thickTop="1"/>
    <row r="8" spans="1:7" s="6" customFormat="1" ht="12.75"/>
    <row r="9" spans="1:7" s="6" customFormat="1" ht="13.5" thickBot="1">
      <c r="A9" s="131" t="s">
        <v>81</v>
      </c>
    </row>
    <row r="10" spans="1:7" s="6" customFormat="1" ht="84" customHeight="1" thickTop="1" thickBot="1">
      <c r="A10" s="167" t="s">
        <v>21</v>
      </c>
      <c r="B10" s="208" t="s">
        <v>222</v>
      </c>
      <c r="C10" s="214"/>
      <c r="D10" s="209"/>
    </row>
    <row r="11" spans="1:7" s="6" customFormat="1" ht="13.5" thickTop="1"/>
    <row r="12" spans="1:7" s="6" customFormat="1" ht="12.75"/>
    <row r="13" spans="1:7" s="6" customFormat="1" ht="12.75">
      <c r="A13" s="131" t="s">
        <v>154</v>
      </c>
    </row>
    <row r="14" spans="1:7" s="152" customFormat="1" ht="12.75">
      <c r="A14" s="164" t="s">
        <v>13</v>
      </c>
      <c r="B14" s="164" t="s">
        <v>232</v>
      </c>
    </row>
    <row r="15" spans="1:7" s="6" customFormat="1" ht="12.75">
      <c r="A15" s="4" t="s">
        <v>367</v>
      </c>
      <c r="B15" s="70" t="s">
        <v>366</v>
      </c>
    </row>
    <row r="16" spans="1:7" s="6" customFormat="1" ht="12.75">
      <c r="A16" s="70"/>
      <c r="B16" s="70" t="s">
        <v>343</v>
      </c>
    </row>
    <row r="17" spans="1:8" s="6" customFormat="1" ht="12.75"/>
    <row r="18" spans="1:8" s="6" customFormat="1" ht="12.75"/>
    <row r="19" spans="1:8" s="6" customFormat="1" ht="13.5" thickBot="1">
      <c r="A19" s="131" t="s">
        <v>78</v>
      </c>
    </row>
    <row r="20" spans="1:8" s="152" customFormat="1" ht="14.25" thickTop="1" thickBot="1">
      <c r="A20" s="178" t="s">
        <v>89</v>
      </c>
      <c r="B20" s="94" t="s">
        <v>23</v>
      </c>
      <c r="D20" s="162" t="s">
        <v>89</v>
      </c>
      <c r="E20" s="11" t="s">
        <v>23</v>
      </c>
    </row>
    <row r="21" spans="1:8" s="6" customFormat="1" ht="13.5" thickTop="1">
      <c r="A21" s="190" t="s">
        <v>26</v>
      </c>
      <c r="B21" s="191">
        <v>5.89</v>
      </c>
      <c r="D21" s="12" t="s">
        <v>112</v>
      </c>
      <c r="E21" s="31">
        <v>1.39</v>
      </c>
    </row>
    <row r="22" spans="1:8" s="6" customFormat="1" ht="12.75">
      <c r="A22" s="12" t="s">
        <v>24</v>
      </c>
      <c r="B22" s="31">
        <v>5.83</v>
      </c>
      <c r="D22" s="12" t="s">
        <v>115</v>
      </c>
      <c r="E22" s="31">
        <v>1.34</v>
      </c>
    </row>
    <row r="23" spans="1:8" s="6" customFormat="1" ht="12.75">
      <c r="A23" s="12" t="s">
        <v>27</v>
      </c>
      <c r="B23" s="31">
        <v>4.91</v>
      </c>
      <c r="D23" s="12" t="s">
        <v>335</v>
      </c>
      <c r="E23" s="13">
        <v>1.27</v>
      </c>
    </row>
    <row r="24" spans="1:8" s="6" customFormat="1" ht="12.75">
      <c r="A24" s="12" t="s">
        <v>32</v>
      </c>
      <c r="B24" s="31">
        <v>4.13</v>
      </c>
      <c r="D24" s="12" t="s">
        <v>54</v>
      </c>
      <c r="E24" s="31">
        <v>1.1000000000000001</v>
      </c>
    </row>
    <row r="25" spans="1:8" s="6" customFormat="1" ht="12.75">
      <c r="A25" s="12" t="s">
        <v>25</v>
      </c>
      <c r="B25" s="31">
        <v>4.0599999999999996</v>
      </c>
      <c r="D25" s="12" t="s">
        <v>282</v>
      </c>
      <c r="E25" s="31">
        <v>1.05</v>
      </c>
    </row>
    <row r="26" spans="1:8" s="6" customFormat="1" ht="12.75">
      <c r="A26" s="12" t="s">
        <v>31</v>
      </c>
      <c r="B26" s="31">
        <v>3.41</v>
      </c>
      <c r="D26" s="12" t="s">
        <v>155</v>
      </c>
      <c r="E26" s="31">
        <v>1.01</v>
      </c>
    </row>
    <row r="27" spans="1:8" s="6" customFormat="1" ht="12.75">
      <c r="A27" s="12" t="s">
        <v>39</v>
      </c>
      <c r="B27" s="31">
        <v>3.22</v>
      </c>
      <c r="D27" s="12" t="s">
        <v>52</v>
      </c>
      <c r="E27" s="31">
        <v>0.99</v>
      </c>
    </row>
    <row r="28" spans="1:8" s="6" customFormat="1" ht="12.75">
      <c r="A28" s="12" t="s">
        <v>45</v>
      </c>
      <c r="B28" s="31">
        <v>3.09</v>
      </c>
      <c r="D28" s="12" t="s">
        <v>336</v>
      </c>
      <c r="E28" s="31">
        <v>0.97</v>
      </c>
    </row>
    <row r="29" spans="1:8" s="6" customFormat="1" ht="12.75">
      <c r="A29" s="12" t="s">
        <v>99</v>
      </c>
      <c r="B29" s="31">
        <v>3.08</v>
      </c>
      <c r="D29" s="12" t="s">
        <v>95</v>
      </c>
      <c r="E29" s="31">
        <v>0.92</v>
      </c>
    </row>
    <row r="30" spans="1:8" s="6" customFormat="1" ht="12.75">
      <c r="A30" s="12" t="s">
        <v>28</v>
      </c>
      <c r="B30" s="31">
        <v>2.87</v>
      </c>
      <c r="D30" s="12" t="s">
        <v>62</v>
      </c>
      <c r="E30" s="31">
        <v>0.89</v>
      </c>
      <c r="H30" s="6">
        <f>56/2</f>
        <v>28</v>
      </c>
    </row>
    <row r="31" spans="1:8" s="6" customFormat="1" ht="12.75">
      <c r="A31" s="12" t="s">
        <v>30</v>
      </c>
      <c r="B31" s="31">
        <v>2.85</v>
      </c>
      <c r="D31" s="12" t="s">
        <v>126</v>
      </c>
      <c r="E31" s="13">
        <v>0.84</v>
      </c>
    </row>
    <row r="32" spans="1:8" s="6" customFormat="1" ht="12.75">
      <c r="A32" s="12" t="s">
        <v>29</v>
      </c>
      <c r="B32" s="31">
        <v>2.82</v>
      </c>
      <c r="D32" s="12" t="s">
        <v>96</v>
      </c>
      <c r="E32" s="31">
        <v>0.76</v>
      </c>
    </row>
    <row r="33" spans="1:5" s="6" customFormat="1" ht="12.75">
      <c r="A33" s="12" t="s">
        <v>48</v>
      </c>
      <c r="B33" s="31">
        <v>2.68</v>
      </c>
      <c r="D33" s="12" t="s">
        <v>63</v>
      </c>
      <c r="E33" s="31">
        <v>0.76</v>
      </c>
    </row>
    <row r="34" spans="1:5" s="6" customFormat="1" ht="12.75">
      <c r="A34" s="12" t="s">
        <v>50</v>
      </c>
      <c r="B34" s="31">
        <v>2.66</v>
      </c>
      <c r="D34" s="12" t="s">
        <v>58</v>
      </c>
      <c r="E34" s="31">
        <v>0.7</v>
      </c>
    </row>
    <row r="35" spans="1:5" s="6" customFormat="1" ht="12.75">
      <c r="A35" s="12" t="s">
        <v>47</v>
      </c>
      <c r="B35" s="31">
        <v>2.25</v>
      </c>
      <c r="D35" s="12" t="s">
        <v>283</v>
      </c>
      <c r="E35" s="13">
        <v>0.65</v>
      </c>
    </row>
    <row r="36" spans="1:5" s="6" customFormat="1" ht="12.75">
      <c r="A36" s="12" t="s">
        <v>103</v>
      </c>
      <c r="B36" s="31">
        <v>2.2000000000000002</v>
      </c>
      <c r="D36" s="12" t="s">
        <v>284</v>
      </c>
      <c r="E36" s="31">
        <v>0.61</v>
      </c>
    </row>
    <row r="37" spans="1:5" s="6" customFormat="1" ht="12.75">
      <c r="A37" s="12" t="s">
        <v>33</v>
      </c>
      <c r="B37" s="31">
        <v>2.06</v>
      </c>
      <c r="D37" s="12" t="s">
        <v>67</v>
      </c>
      <c r="E37" s="31">
        <v>0.55000000000000004</v>
      </c>
    </row>
    <row r="38" spans="1:5" s="6" customFormat="1" ht="12.75">
      <c r="A38" s="12" t="s">
        <v>119</v>
      </c>
      <c r="B38" s="31">
        <v>2.0099999999999998</v>
      </c>
      <c r="D38" s="12" t="s">
        <v>71</v>
      </c>
      <c r="E38" s="31">
        <v>0.51</v>
      </c>
    </row>
    <row r="39" spans="1:5" s="6" customFormat="1" ht="12.75">
      <c r="A39" s="12" t="s">
        <v>91</v>
      </c>
      <c r="B39" s="31">
        <v>1.99</v>
      </c>
      <c r="D39" s="12" t="s">
        <v>133</v>
      </c>
      <c r="E39" s="31">
        <v>0.5</v>
      </c>
    </row>
    <row r="40" spans="1:5" s="6" customFormat="1" ht="12.75">
      <c r="A40" s="12" t="s">
        <v>57</v>
      </c>
      <c r="B40" s="31">
        <v>1.9</v>
      </c>
      <c r="D40" s="12" t="s">
        <v>337</v>
      </c>
      <c r="E40" s="13">
        <v>0.49</v>
      </c>
    </row>
    <row r="41" spans="1:5" s="6" customFormat="1" ht="12.75">
      <c r="A41" s="14" t="s">
        <v>40</v>
      </c>
      <c r="B41" s="10">
        <v>1.89</v>
      </c>
      <c r="D41" s="14" t="s">
        <v>285</v>
      </c>
      <c r="E41" s="10">
        <v>0.47</v>
      </c>
    </row>
    <row r="42" spans="1:5" s="6" customFormat="1" ht="12.75">
      <c r="A42" s="14" t="s">
        <v>51</v>
      </c>
      <c r="B42" s="10">
        <v>1.86</v>
      </c>
      <c r="D42" s="14" t="s">
        <v>286</v>
      </c>
      <c r="E42" s="10">
        <v>0.44</v>
      </c>
    </row>
    <row r="43" spans="1:5" s="6" customFormat="1" ht="12.75">
      <c r="A43" s="14" t="s">
        <v>124</v>
      </c>
      <c r="B43" s="10">
        <v>1.82</v>
      </c>
      <c r="D43" s="14" t="s">
        <v>338</v>
      </c>
      <c r="E43" s="10">
        <v>0.4</v>
      </c>
    </row>
    <row r="44" spans="1:5" s="6" customFormat="1" ht="12.75">
      <c r="A44" s="14" t="s">
        <v>281</v>
      </c>
      <c r="B44" s="10">
        <v>1.8</v>
      </c>
      <c r="D44" s="14" t="s">
        <v>90</v>
      </c>
      <c r="E44" s="10">
        <v>0.34</v>
      </c>
    </row>
    <row r="45" spans="1:5" s="6" customFormat="1" ht="12.75">
      <c r="A45" s="14" t="s">
        <v>122</v>
      </c>
      <c r="B45" s="10">
        <v>1.76</v>
      </c>
      <c r="D45" s="14" t="s">
        <v>146</v>
      </c>
      <c r="E45" s="10">
        <v>0.34</v>
      </c>
    </row>
    <row r="46" spans="1:5" s="187" customFormat="1" ht="12.75">
      <c r="A46" s="192" t="s">
        <v>120</v>
      </c>
      <c r="B46" s="194">
        <v>1.74</v>
      </c>
      <c r="D46" s="15" t="s">
        <v>75</v>
      </c>
      <c r="E46" s="16">
        <v>97.94</v>
      </c>
    </row>
    <row r="47" spans="1:5" s="187" customFormat="1" ht="12.75">
      <c r="A47" s="192" t="s">
        <v>108</v>
      </c>
      <c r="B47" s="194">
        <v>1.69</v>
      </c>
      <c r="D47" s="12" t="s">
        <v>76</v>
      </c>
      <c r="E47" s="10">
        <v>2.06</v>
      </c>
    </row>
    <row r="48" spans="1:5" s="187" customFormat="1" ht="13.5" thickBot="1">
      <c r="A48" s="193" t="s">
        <v>121</v>
      </c>
      <c r="B48" s="195">
        <v>1.41</v>
      </c>
      <c r="D48" s="26" t="s">
        <v>77</v>
      </c>
      <c r="E48" s="27">
        <f>+E47+E46</f>
        <v>100</v>
      </c>
    </row>
    <row r="49" spans="1:5" s="187" customFormat="1" ht="13.5" thickTop="1">
      <c r="D49" s="188"/>
      <c r="E49" s="189"/>
    </row>
    <row r="50" spans="1:5" s="187" customFormat="1" ht="12.75"/>
    <row r="51" spans="1:5" s="187" customFormat="1" ht="12.75"/>
    <row r="52" spans="1:5" s="6" customFormat="1" ht="12.75"/>
    <row r="53" spans="1:5" s="6" customFormat="1" ht="12.75"/>
    <row r="54" spans="1:5" s="6" customFormat="1" ht="12.75">
      <c r="A54" s="131" t="s">
        <v>244</v>
      </c>
    </row>
    <row r="55" spans="1:5" s="6" customFormat="1" ht="12.75">
      <c r="A55" s="134" t="s">
        <v>339</v>
      </c>
    </row>
    <row r="56" spans="1:5" s="152" customFormat="1" ht="12.75">
      <c r="A56" s="166" t="s">
        <v>235</v>
      </c>
      <c r="B56" s="46" t="s">
        <v>15</v>
      </c>
      <c r="C56" s="46" t="s">
        <v>16</v>
      </c>
      <c r="D56" s="46" t="s">
        <v>17</v>
      </c>
      <c r="E56" s="46" t="s">
        <v>34</v>
      </c>
    </row>
    <row r="57" spans="1:5" s="6" customFormat="1" ht="12.75">
      <c r="A57" s="47" t="s">
        <v>164</v>
      </c>
      <c r="B57" s="42"/>
      <c r="C57" s="42"/>
      <c r="D57" s="42"/>
      <c r="E57" s="42"/>
    </row>
    <row r="58" spans="1:5" s="6" customFormat="1" ht="12.75">
      <c r="A58" s="38" t="s">
        <v>265</v>
      </c>
      <c r="B58" s="39">
        <v>-2.3965720178639183</v>
      </c>
      <c r="C58" s="39">
        <v>20.806353782156673</v>
      </c>
      <c r="D58" s="39">
        <v>6.7605009593627585</v>
      </c>
      <c r="E58" s="39">
        <v>6.42</v>
      </c>
    </row>
    <row r="59" spans="1:5" s="6" customFormat="1" ht="12.75">
      <c r="A59" s="38" t="s">
        <v>266</v>
      </c>
      <c r="B59" s="39">
        <v>-0.86158061666182784</v>
      </c>
      <c r="C59" s="39">
        <v>21.857575035906528</v>
      </c>
      <c r="D59" s="39">
        <v>0</v>
      </c>
      <c r="E59" s="39">
        <v>10.82</v>
      </c>
    </row>
    <row r="60" spans="1:5" s="6" customFormat="1" ht="12.75"/>
    <row r="61" spans="1:5" s="6" customFormat="1" ht="12.75">
      <c r="A61" s="40" t="s">
        <v>165</v>
      </c>
      <c r="B61" s="41"/>
      <c r="C61" s="41"/>
      <c r="D61" s="41"/>
      <c r="E61" s="41"/>
    </row>
    <row r="62" spans="1:5" s="6" customFormat="1" ht="12.75">
      <c r="A62" s="38" t="s">
        <v>19</v>
      </c>
      <c r="B62" s="39">
        <v>0.40722492274982702</v>
      </c>
      <c r="C62" s="39">
        <v>14.734497058361029</v>
      </c>
      <c r="D62" s="39">
        <v>8.697273333792177</v>
      </c>
      <c r="E62" s="42">
        <v>9.7799999999999994</v>
      </c>
    </row>
    <row r="63" spans="1:5" s="6" customFormat="1" ht="12.75">
      <c r="A63" s="50"/>
      <c r="B63" s="153"/>
      <c r="C63" s="153"/>
      <c r="D63" s="153"/>
      <c r="E63" s="51"/>
    </row>
    <row r="64" spans="1:5" s="6" customFormat="1" ht="12.75"/>
    <row r="65" spans="1:1" s="6" customFormat="1" ht="12.75">
      <c r="A65" s="134" t="s">
        <v>227</v>
      </c>
    </row>
    <row r="66" spans="1:1" s="6" customFormat="1" ht="12.75">
      <c r="A66" s="6" t="s">
        <v>228</v>
      </c>
    </row>
    <row r="67" spans="1:1" s="6" customFormat="1" ht="12.75">
      <c r="A67" s="6" t="s">
        <v>340</v>
      </c>
    </row>
    <row r="68" spans="1:1" s="6" customFormat="1" ht="12.75">
      <c r="A68" s="6" t="s">
        <v>320</v>
      </c>
    </row>
    <row r="69" spans="1:1" s="6" customFormat="1" ht="12.75">
      <c r="A69" s="6" t="s">
        <v>321</v>
      </c>
    </row>
  </sheetData>
  <mergeCells count="3">
    <mergeCell ref="C5:D5"/>
    <mergeCell ref="F5:G5"/>
    <mergeCell ref="B10:D10"/>
  </mergeCells>
  <pageMargins left="0.7" right="0.7" top="0.75" bottom="0.75" header="0.3" footer="0.3"/>
</worksheet>
</file>

<file path=xl/worksheets/sheet9.xml><?xml version="1.0" encoding="utf-8"?>
<worksheet xmlns="http://schemas.openxmlformats.org/spreadsheetml/2006/main" xmlns:r="http://schemas.openxmlformats.org/officeDocument/2006/relationships">
  <dimension ref="A1:G66"/>
  <sheetViews>
    <sheetView topLeftCell="A11" workbookViewId="0">
      <selection activeCell="E41" sqref="E41"/>
    </sheetView>
  </sheetViews>
  <sheetFormatPr defaultRowHeight="15"/>
  <cols>
    <col min="1" max="1" width="47.28515625" style="7" customWidth="1"/>
    <col min="2" max="2" width="26.28515625" style="7" customWidth="1"/>
    <col min="3" max="3" width="15.42578125" style="7" customWidth="1"/>
    <col min="4" max="4" width="15.140625" style="7" customWidth="1"/>
    <col min="5" max="5" width="31" style="7" customWidth="1"/>
    <col min="6" max="7" width="19.7109375" style="7" customWidth="1"/>
    <col min="8" max="8" width="9.140625" style="7"/>
    <col min="9" max="9" width="14" style="7" bestFit="1" customWidth="1"/>
    <col min="10" max="16384" width="9.140625" style="7"/>
  </cols>
  <sheetData>
    <row r="1" spans="1:7" s="140" customFormat="1" ht="20.25">
      <c r="A1" s="52" t="s">
        <v>167</v>
      </c>
    </row>
    <row r="2" spans="1:7" s="140" customFormat="1" ht="15" customHeight="1">
      <c r="A2" s="52"/>
    </row>
    <row r="4" spans="1:7" s="6" customFormat="1" ht="13.5" thickBot="1">
      <c r="A4" s="131" t="s">
        <v>10</v>
      </c>
    </row>
    <row r="5" spans="1:7" s="6" customFormat="1" ht="14.25" thickTop="1" thickBot="1">
      <c r="A5" s="132" t="s">
        <v>0</v>
      </c>
      <c r="B5" s="132" t="s">
        <v>1</v>
      </c>
      <c r="C5" s="207" t="s">
        <v>2</v>
      </c>
      <c r="D5" s="207"/>
      <c r="E5" s="132" t="s">
        <v>3</v>
      </c>
      <c r="F5" s="210" t="s">
        <v>4</v>
      </c>
      <c r="G5" s="213"/>
    </row>
    <row r="6" spans="1:7" s="6" customFormat="1" ht="101.25" customHeight="1" thickTop="1" thickBot="1">
      <c r="A6" s="3" t="s">
        <v>328</v>
      </c>
      <c r="B6" s="5" t="s">
        <v>212</v>
      </c>
      <c r="C6" s="2" t="s">
        <v>6</v>
      </c>
      <c r="D6" s="2" t="s">
        <v>170</v>
      </c>
      <c r="E6" s="2" t="s">
        <v>169</v>
      </c>
      <c r="F6" s="5" t="s">
        <v>270</v>
      </c>
      <c r="G6" s="2" t="s">
        <v>269</v>
      </c>
    </row>
    <row r="7" spans="1:7" s="6" customFormat="1" ht="13.5" thickTop="1"/>
    <row r="8" spans="1:7" s="6" customFormat="1" ht="12.75"/>
    <row r="9" spans="1:7" s="6" customFormat="1" ht="13.5" thickBot="1">
      <c r="A9" s="131" t="s">
        <v>81</v>
      </c>
    </row>
    <row r="10" spans="1:7" s="6" customFormat="1" ht="60" customHeight="1" thickTop="1" thickBot="1">
      <c r="A10" s="163" t="s">
        <v>21</v>
      </c>
      <c r="B10" s="208" t="s">
        <v>168</v>
      </c>
      <c r="C10" s="209"/>
    </row>
    <row r="11" spans="1:7" s="6" customFormat="1" ht="13.5" thickTop="1">
      <c r="D11" s="43"/>
    </row>
    <row r="12" spans="1:7" s="6" customFormat="1" ht="12.75">
      <c r="D12" s="43"/>
    </row>
    <row r="13" spans="1:7" s="6" customFormat="1" ht="12.75">
      <c r="A13" s="131" t="s">
        <v>154</v>
      </c>
    </row>
    <row r="14" spans="1:7" s="152" customFormat="1" ht="12.75">
      <c r="A14" s="164" t="s">
        <v>13</v>
      </c>
      <c r="B14" s="164" t="s">
        <v>14</v>
      </c>
    </row>
    <row r="15" spans="1:7" s="6" customFormat="1" ht="12.75">
      <c r="A15" s="4" t="s">
        <v>368</v>
      </c>
      <c r="B15" s="70" t="s">
        <v>305</v>
      </c>
    </row>
    <row r="16" spans="1:7" s="6" customFormat="1" ht="12.75">
      <c r="A16" s="70"/>
      <c r="B16" s="70" t="s">
        <v>306</v>
      </c>
    </row>
    <row r="17" spans="1:7" s="6" customFormat="1" ht="12.75"/>
    <row r="18" spans="1:7" s="6" customFormat="1" ht="12.75"/>
    <row r="19" spans="1:7" s="6" customFormat="1" ht="13.5" thickBot="1">
      <c r="A19" s="131" t="s">
        <v>78</v>
      </c>
    </row>
    <row r="20" spans="1:7" s="152" customFormat="1" ht="13.5" thickTop="1">
      <c r="A20" s="162" t="s">
        <v>89</v>
      </c>
      <c r="B20" s="25" t="s">
        <v>187</v>
      </c>
      <c r="C20" s="11" t="s">
        <v>23</v>
      </c>
      <c r="E20" s="162" t="s">
        <v>89</v>
      </c>
      <c r="F20" s="25" t="s">
        <v>187</v>
      </c>
      <c r="G20" s="11" t="s">
        <v>23</v>
      </c>
    </row>
    <row r="21" spans="1:7" s="6" customFormat="1" ht="12.75">
      <c r="A21" s="74" t="s">
        <v>171</v>
      </c>
      <c r="B21" s="75"/>
      <c r="C21" s="154"/>
      <c r="E21" s="14" t="s">
        <v>309</v>
      </c>
      <c r="F21" s="9" t="s">
        <v>189</v>
      </c>
      <c r="G21" s="58">
        <v>0.43</v>
      </c>
    </row>
    <row r="22" spans="1:7" s="6" customFormat="1" ht="14.25" customHeight="1">
      <c r="A22" s="76" t="s">
        <v>47</v>
      </c>
      <c r="B22" s="75" t="s">
        <v>189</v>
      </c>
      <c r="C22" s="58">
        <v>7.74</v>
      </c>
      <c r="E22" s="77" t="s">
        <v>179</v>
      </c>
      <c r="F22" s="73"/>
      <c r="G22" s="78">
        <v>42.39</v>
      </c>
    </row>
    <row r="23" spans="1:7" s="6" customFormat="1" ht="14.25" customHeight="1">
      <c r="A23" s="76" t="s">
        <v>307</v>
      </c>
      <c r="B23" s="75" t="s">
        <v>190</v>
      </c>
      <c r="C23" s="58">
        <v>2.15</v>
      </c>
      <c r="E23" s="74" t="s">
        <v>180</v>
      </c>
      <c r="F23" s="9"/>
      <c r="G23" s="58"/>
    </row>
    <row r="24" spans="1:7" s="6" customFormat="1" ht="14.25" customHeight="1">
      <c r="A24" s="76" t="s">
        <v>172</v>
      </c>
      <c r="B24" s="75" t="s">
        <v>188</v>
      </c>
      <c r="C24" s="58">
        <v>2.14</v>
      </c>
      <c r="E24" s="76" t="s">
        <v>181</v>
      </c>
      <c r="F24" s="75" t="s">
        <v>191</v>
      </c>
      <c r="G24" s="58">
        <v>0.39</v>
      </c>
    </row>
    <row r="25" spans="1:7" s="6" customFormat="1" ht="14.25" customHeight="1">
      <c r="A25" s="76" t="s">
        <v>307</v>
      </c>
      <c r="B25" s="75" t="s">
        <v>190</v>
      </c>
      <c r="C25" s="58">
        <v>2.13</v>
      </c>
      <c r="E25" s="76" t="s">
        <v>181</v>
      </c>
      <c r="F25" s="75" t="s">
        <v>191</v>
      </c>
      <c r="G25" s="58">
        <v>0.28000000000000003</v>
      </c>
    </row>
    <row r="26" spans="1:7" s="6" customFormat="1" ht="14.25" customHeight="1">
      <c r="A26" s="76" t="s">
        <v>174</v>
      </c>
      <c r="B26" s="75" t="s">
        <v>188</v>
      </c>
      <c r="C26" s="58">
        <v>2.13</v>
      </c>
      <c r="E26" s="77" t="s">
        <v>182</v>
      </c>
      <c r="F26" s="73"/>
      <c r="G26" s="78">
        <f>+SUM(G24:G25)</f>
        <v>0.67</v>
      </c>
    </row>
    <row r="27" spans="1:7" s="6" customFormat="1" ht="14.25" customHeight="1">
      <c r="A27" s="76" t="s">
        <v>80</v>
      </c>
      <c r="B27" s="75" t="s">
        <v>189</v>
      </c>
      <c r="C27" s="58">
        <v>2.13</v>
      </c>
      <c r="E27" s="56" t="s">
        <v>183</v>
      </c>
      <c r="F27" s="9"/>
      <c r="G27" s="58"/>
    </row>
    <row r="28" spans="1:7" s="6" customFormat="1" ht="14.25" customHeight="1">
      <c r="A28" s="76" t="s">
        <v>308</v>
      </c>
      <c r="B28" s="75" t="s">
        <v>188</v>
      </c>
      <c r="C28" s="58">
        <v>1.26</v>
      </c>
      <c r="E28" s="56" t="s">
        <v>184</v>
      </c>
      <c r="F28" s="9"/>
      <c r="G28" s="58">
        <v>31.2</v>
      </c>
    </row>
    <row r="29" spans="1:7" s="6" customFormat="1" ht="14.25" customHeight="1">
      <c r="A29" s="76" t="s">
        <v>30</v>
      </c>
      <c r="B29" s="75" t="s">
        <v>189</v>
      </c>
      <c r="C29" s="58">
        <v>0.43</v>
      </c>
      <c r="E29" s="77" t="s">
        <v>185</v>
      </c>
      <c r="F29" s="73"/>
      <c r="G29" s="78">
        <f>+G28</f>
        <v>31.2</v>
      </c>
    </row>
    <row r="30" spans="1:7" s="6" customFormat="1" ht="14.25" customHeight="1">
      <c r="A30" s="76" t="s">
        <v>173</v>
      </c>
      <c r="B30" s="75" t="s">
        <v>189</v>
      </c>
      <c r="C30" s="58">
        <v>0.43</v>
      </c>
      <c r="E30" s="74" t="s">
        <v>186</v>
      </c>
      <c r="F30" s="9"/>
      <c r="G30" s="79">
        <v>4.34</v>
      </c>
    </row>
    <row r="31" spans="1:7" s="6" customFormat="1" ht="14.25" customHeight="1">
      <c r="A31" s="76" t="s">
        <v>369</v>
      </c>
      <c r="B31" s="75" t="s">
        <v>189</v>
      </c>
      <c r="C31" s="58">
        <v>0.43</v>
      </c>
      <c r="E31" s="197" t="s">
        <v>192</v>
      </c>
      <c r="F31" s="198"/>
      <c r="G31" s="199">
        <f>+G30+G28+G26+G22+C33</f>
        <v>100</v>
      </c>
    </row>
    <row r="32" spans="1:7" s="6" customFormat="1" ht="14.25" customHeight="1">
      <c r="A32" s="76" t="s">
        <v>172</v>
      </c>
      <c r="B32" s="75" t="s">
        <v>188</v>
      </c>
      <c r="C32" s="58">
        <v>0.43</v>
      </c>
      <c r="E32" s="103"/>
      <c r="F32" s="104"/>
      <c r="G32" s="81"/>
    </row>
    <row r="33" spans="1:7" s="6" customFormat="1" ht="14.25" customHeight="1">
      <c r="A33" s="155" t="s">
        <v>176</v>
      </c>
      <c r="B33" s="156"/>
      <c r="C33" s="157">
        <f>+SUM(C22:C32)</f>
        <v>21.4</v>
      </c>
      <c r="E33" s="103"/>
      <c r="F33" s="104"/>
      <c r="G33" s="81"/>
    </row>
    <row r="34" spans="1:7" s="6" customFormat="1" ht="14.25" customHeight="1">
      <c r="A34" s="74" t="s">
        <v>177</v>
      </c>
      <c r="B34" s="75"/>
      <c r="C34" s="58"/>
    </row>
    <row r="35" spans="1:7" s="6" customFormat="1" ht="14.25" customHeight="1">
      <c r="A35" s="76" t="s">
        <v>178</v>
      </c>
      <c r="B35" s="75" t="s">
        <v>190</v>
      </c>
      <c r="C35" s="57">
        <v>7.7</v>
      </c>
    </row>
    <row r="36" spans="1:7" s="6" customFormat="1" ht="14.25" customHeight="1">
      <c r="A36" s="76" t="s">
        <v>226</v>
      </c>
      <c r="B36" s="75" t="s">
        <v>370</v>
      </c>
      <c r="C36" s="57">
        <v>6.4</v>
      </c>
    </row>
    <row r="37" spans="1:7" s="6" customFormat="1" ht="14.25" customHeight="1">
      <c r="A37" s="76" t="s">
        <v>309</v>
      </c>
      <c r="B37" s="75" t="s">
        <v>189</v>
      </c>
      <c r="C37" s="57">
        <v>5.0999999999999996</v>
      </c>
    </row>
    <row r="38" spans="1:7" s="6" customFormat="1" ht="12.75">
      <c r="A38" s="76" t="s">
        <v>310</v>
      </c>
      <c r="B38" s="75" t="s">
        <v>189</v>
      </c>
      <c r="C38" s="57">
        <v>4.22</v>
      </c>
    </row>
    <row r="39" spans="1:7" s="6" customFormat="1" ht="12.75">
      <c r="A39" s="76" t="s">
        <v>371</v>
      </c>
      <c r="B39" s="75" t="s">
        <v>188</v>
      </c>
      <c r="C39" s="57">
        <v>3.65</v>
      </c>
    </row>
    <row r="40" spans="1:7" s="6" customFormat="1" ht="12.75">
      <c r="A40" s="14" t="s">
        <v>281</v>
      </c>
      <c r="B40" s="9" t="s">
        <v>189</v>
      </c>
      <c r="C40" s="102">
        <v>3.4</v>
      </c>
    </row>
    <row r="41" spans="1:7" s="6" customFormat="1" ht="12.75">
      <c r="A41" s="14" t="s">
        <v>372</v>
      </c>
      <c r="B41" s="9" t="s">
        <v>189</v>
      </c>
      <c r="C41" s="102">
        <v>2.5499999999999998</v>
      </c>
    </row>
    <row r="42" spans="1:7" s="6" customFormat="1" ht="12.75">
      <c r="A42" s="201" t="s">
        <v>373</v>
      </c>
      <c r="B42" s="196" t="s">
        <v>189</v>
      </c>
      <c r="C42" s="204">
        <v>2.5499999999999998</v>
      </c>
    </row>
    <row r="43" spans="1:7" s="6" customFormat="1" ht="12.75">
      <c r="A43" s="201" t="s">
        <v>311</v>
      </c>
      <c r="B43" s="196" t="s">
        <v>189</v>
      </c>
      <c r="C43" s="204">
        <v>2.13</v>
      </c>
    </row>
    <row r="44" spans="1:7" s="6" customFormat="1" ht="12.75">
      <c r="A44" s="201" t="s">
        <v>27</v>
      </c>
      <c r="B44" s="196" t="s">
        <v>189</v>
      </c>
      <c r="C44" s="204">
        <v>1.71</v>
      </c>
    </row>
    <row r="45" spans="1:7" s="6" customFormat="1" ht="12.75">
      <c r="A45" s="201" t="s">
        <v>226</v>
      </c>
      <c r="B45" s="196" t="s">
        <v>370</v>
      </c>
      <c r="C45" s="204">
        <v>0.85</v>
      </c>
      <c r="E45" s="23"/>
      <c r="F45" s="158"/>
      <c r="G45" s="24"/>
    </row>
    <row r="46" spans="1:7" s="6" customFormat="1" ht="12.75">
      <c r="A46" s="201" t="s">
        <v>374</v>
      </c>
      <c r="B46" s="196" t="s">
        <v>189</v>
      </c>
      <c r="C46" s="204">
        <v>0.43</v>
      </c>
      <c r="E46" s="23"/>
      <c r="F46" s="158"/>
      <c r="G46" s="24"/>
    </row>
    <row r="47" spans="1:7" s="6" customFormat="1" ht="12.75">
      <c r="A47" s="201" t="s">
        <v>375</v>
      </c>
      <c r="B47" s="196" t="s">
        <v>189</v>
      </c>
      <c r="C47" s="204">
        <v>0.43</v>
      </c>
      <c r="E47" s="23"/>
      <c r="F47" s="158"/>
      <c r="G47" s="24"/>
    </row>
    <row r="48" spans="1:7" s="6" customFormat="1" ht="12.75">
      <c r="A48" s="201" t="s">
        <v>312</v>
      </c>
      <c r="B48" s="196" t="s">
        <v>189</v>
      </c>
      <c r="C48" s="204">
        <v>0.43</v>
      </c>
      <c r="E48" s="23"/>
      <c r="F48" s="158"/>
      <c r="G48" s="24"/>
    </row>
    <row r="49" spans="1:7" s="6" customFormat="1" ht="13.5" thickBot="1">
      <c r="A49" s="202" t="s">
        <v>29</v>
      </c>
      <c r="B49" s="203" t="s">
        <v>189</v>
      </c>
      <c r="C49" s="205">
        <v>0.43</v>
      </c>
      <c r="E49" s="23"/>
      <c r="F49" s="158"/>
      <c r="G49" s="24"/>
    </row>
    <row r="50" spans="1:7" s="6" customFormat="1" ht="13.5" thickTop="1"/>
    <row r="51" spans="1:7" s="6" customFormat="1" ht="12.75"/>
    <row r="52" spans="1:7" s="6" customFormat="1" ht="12.75">
      <c r="A52" s="131" t="s">
        <v>246</v>
      </c>
    </row>
    <row r="53" spans="1:7" s="152" customFormat="1" ht="12.75">
      <c r="A53" s="159" t="s">
        <v>376</v>
      </c>
      <c r="B53" s="160" t="s">
        <v>15</v>
      </c>
      <c r="C53" s="160" t="s">
        <v>16</v>
      </c>
      <c r="D53" s="160" t="s">
        <v>17</v>
      </c>
      <c r="E53" s="160" t="s">
        <v>34</v>
      </c>
      <c r="F53" s="161"/>
    </row>
    <row r="54" spans="1:7" s="6" customFormat="1" ht="12.75">
      <c r="A54" s="47" t="s">
        <v>164</v>
      </c>
      <c r="B54" s="72"/>
      <c r="C54" s="55"/>
      <c r="D54" s="55"/>
      <c r="E54" s="55"/>
      <c r="F54" s="153"/>
    </row>
    <row r="55" spans="1:7" s="6" customFormat="1" ht="12.75">
      <c r="A55" s="71" t="s">
        <v>267</v>
      </c>
      <c r="B55" s="39">
        <v>8.196411675113314</v>
      </c>
      <c r="C55" s="39">
        <v>8.9343063196585248</v>
      </c>
      <c r="D55" s="39">
        <v>9.1597908456223731</v>
      </c>
      <c r="E55" s="39">
        <v>6.84</v>
      </c>
      <c r="F55" s="22"/>
    </row>
    <row r="56" spans="1:7" s="6" customFormat="1" ht="12.75">
      <c r="A56" s="71" t="s">
        <v>268</v>
      </c>
      <c r="B56" s="8">
        <v>8.2816486918859447</v>
      </c>
      <c r="C56" s="8">
        <v>8.9997060632587278</v>
      </c>
      <c r="D56" s="8">
        <v>0</v>
      </c>
      <c r="E56" s="8">
        <v>9</v>
      </c>
      <c r="F56" s="158"/>
    </row>
    <row r="57" spans="1:7" s="6" customFormat="1" ht="12.75">
      <c r="A57" s="55"/>
      <c r="B57" s="55"/>
      <c r="C57" s="55"/>
      <c r="D57" s="55"/>
      <c r="E57" s="55"/>
      <c r="F57" s="35"/>
    </row>
    <row r="58" spans="1:7" s="6" customFormat="1" ht="12.75">
      <c r="A58" s="40" t="s">
        <v>165</v>
      </c>
      <c r="B58" s="41"/>
      <c r="C58" s="41"/>
      <c r="D58" s="41"/>
      <c r="E58" s="72"/>
      <c r="F58" s="35"/>
    </row>
    <row r="59" spans="1:7" s="138" customFormat="1" ht="12.75">
      <c r="A59" s="71" t="s">
        <v>194</v>
      </c>
      <c r="B59" s="39">
        <v>7.8773815429359129</v>
      </c>
      <c r="C59" s="39">
        <v>8.7729531224620914</v>
      </c>
      <c r="D59" s="39">
        <v>8.618964252297534</v>
      </c>
      <c r="E59" s="39">
        <v>7.7</v>
      </c>
      <c r="F59" s="158"/>
    </row>
    <row r="60" spans="1:7" s="6" customFormat="1" ht="12.75"/>
    <row r="61" spans="1:7" s="6" customFormat="1" ht="12.75"/>
    <row r="62" spans="1:7" s="6" customFormat="1" ht="12.75">
      <c r="A62" s="134" t="s">
        <v>227</v>
      </c>
    </row>
    <row r="63" spans="1:7" s="6" customFormat="1" ht="12.75">
      <c r="A63" s="6" t="s">
        <v>231</v>
      </c>
    </row>
    <row r="64" spans="1:7" s="6" customFormat="1" ht="12.75">
      <c r="A64" s="6" t="s">
        <v>340</v>
      </c>
    </row>
    <row r="65" spans="1:1" s="6" customFormat="1" ht="12.75">
      <c r="A65" s="6" t="s">
        <v>320</v>
      </c>
    </row>
    <row r="66" spans="1:1" s="6" customFormat="1" ht="12.75">
      <c r="A66" s="6" t="s">
        <v>321</v>
      </c>
    </row>
  </sheetData>
  <mergeCells count="3">
    <mergeCell ref="C5:D5"/>
    <mergeCell ref="F5:G5"/>
    <mergeCell ref="B10:C10"/>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vt:i4>
      </vt:variant>
    </vt:vector>
  </HeadingPairs>
  <TitlesOfParts>
    <vt:vector size="13" baseType="lpstr">
      <vt:lpstr>Starshare </vt:lpstr>
      <vt:lpstr>Bonanza</vt:lpstr>
      <vt:lpstr>Banking &amp; Financial Services</vt:lpstr>
      <vt:lpstr>Nifty Index </vt:lpstr>
      <vt:lpstr>Discovery</vt:lpstr>
      <vt:lpstr>Ethical</vt:lpstr>
      <vt:lpstr>Taxshield</vt:lpstr>
      <vt:lpstr> Infrastructure</vt:lpstr>
      <vt:lpstr>Liquid</vt:lpstr>
      <vt:lpstr> Ultra Short Term</vt:lpstr>
      <vt:lpstr>Short Term Income</vt:lpstr>
      <vt:lpstr>Dynamic Income</vt:lpstr>
      <vt:lpstr>'Nifty Index '!OLE_LINK1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SACHIN PAWAR</dc:creator>
  <cp:lastModifiedBy>beenald</cp:lastModifiedBy>
  <dcterms:created xsi:type="dcterms:W3CDTF">2016-03-30T11:09:27Z</dcterms:created>
  <dcterms:modified xsi:type="dcterms:W3CDTF">2016-10-10T07:23:06Z</dcterms:modified>
</cp:coreProperties>
</file>