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0" yWindow="0" windowWidth="20400" windowHeight="7530"/>
  </bookViews>
  <sheets>
    <sheet name="Starshare " sheetId="1" r:id="rId1"/>
    <sheet name="Bonanza" sheetId="2" r:id="rId2"/>
    <sheet name="Banking &amp; Fin Serv" sheetId="3" r:id="rId3"/>
    <sheet name="Nifty Index " sheetId="4" r:id="rId4"/>
    <sheet name="Discovery" sheetId="5" r:id="rId5"/>
    <sheet name="Ethical" sheetId="6" r:id="rId6"/>
    <sheet name="Taxshield" sheetId="7" r:id="rId7"/>
    <sheet name=" Infrastructure" sheetId="13" r:id="rId8"/>
    <sheet name="Liquid" sheetId="8" r:id="rId9"/>
    <sheet name=" Ultra Short Term" sheetId="9" r:id="rId10"/>
    <sheet name="Short Term Income" sheetId="10" r:id="rId11"/>
    <sheet name="Dynamic Income" sheetId="11" r:id="rId12"/>
  </sheets>
  <definedNames>
    <definedName name="OLE_LINK1" localSheetId="3">'Nifty Index '!$B$10</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C24" i="11"/>
  <c r="C28"/>
  <c r="C32"/>
  <c r="C37"/>
  <c r="C42" i="9"/>
  <c r="C36"/>
  <c r="C46" i="10" l="1"/>
  <c r="C40"/>
  <c r="E33" i="13"/>
  <c r="E44" i="7" l="1"/>
  <c r="E39" i="5"/>
  <c r="E26" i="2"/>
  <c r="E40" i="1"/>
  <c r="B36" i="3" l="1"/>
  <c r="B39" s="1"/>
  <c r="C40" i="11" l="1"/>
  <c r="C42" s="1"/>
  <c r="C25" i="10"/>
  <c r="H30" i="13" l="1"/>
  <c r="C45" i="8" l="1"/>
  <c r="C50" s="1"/>
  <c r="C43" i="10" l="1"/>
  <c r="C39" i="9"/>
  <c r="C44" s="1"/>
  <c r="C48" i="8" l="1"/>
  <c r="E45" i="6" l="1"/>
  <c r="E47" i="4"/>
</calcChain>
</file>

<file path=xl/sharedStrings.xml><?xml version="1.0" encoding="utf-8"?>
<sst xmlns="http://schemas.openxmlformats.org/spreadsheetml/2006/main" count="1074" uniqueCount="374">
  <si>
    <t>Nature</t>
  </si>
  <si>
    <t>Minimum Application Amount</t>
  </si>
  <si>
    <t xml:space="preserve">Load Structure </t>
  </si>
  <si>
    <t xml:space="preserve">Benchmark </t>
  </si>
  <si>
    <t>Asset Allocation</t>
  </si>
  <si>
    <t>Rs.5000 and multiple of Re 1 thereof</t>
  </si>
  <si>
    <t>Entry load - Nil</t>
  </si>
  <si>
    <t>Exit Load - 1% if exited on or  before 180 days, Nil if exited after 180 days</t>
  </si>
  <si>
    <t>Equity &amp; Equity related instrument -85-100%</t>
  </si>
  <si>
    <t xml:space="preserve">Taurus Starshare </t>
  </si>
  <si>
    <t>Quick Status</t>
  </si>
  <si>
    <t>Invest Objective</t>
  </si>
  <si>
    <t>AUM &amp; Ratio</t>
  </si>
  <si>
    <t xml:space="preserve">AUM </t>
  </si>
  <si>
    <t>Expenses</t>
  </si>
  <si>
    <t>1yr</t>
  </si>
  <si>
    <t>3yr</t>
  </si>
  <si>
    <t>5yr</t>
  </si>
  <si>
    <t xml:space="preserve">Index : S&amp;P BSE 100  </t>
  </si>
  <si>
    <t xml:space="preserve">Index : S&amp;P BSE 200  </t>
  </si>
  <si>
    <t xml:space="preserve">Index : S&amp;P BSE Bankex  </t>
  </si>
  <si>
    <t>Scheme Objective</t>
  </si>
  <si>
    <t>Top Ten Holding</t>
  </si>
  <si>
    <t>Asset Percentage</t>
  </si>
  <si>
    <t>Infosys Ltd.</t>
  </si>
  <si>
    <t>Reliance Industries Ltd.</t>
  </si>
  <si>
    <t>HDFC Bank Ltd.</t>
  </si>
  <si>
    <t>Housing Development Finance Corporation Ltd.</t>
  </si>
  <si>
    <t>Bharat Electronics Ltd.</t>
  </si>
  <si>
    <t>Bajaj Finance Ltd.</t>
  </si>
  <si>
    <t>IndusInd Bank Ltd.</t>
  </si>
  <si>
    <t>ICICI Bank Ltd.</t>
  </si>
  <si>
    <t>ITC Ltd.</t>
  </si>
  <si>
    <t>Maruti Suzuki India Ltd.</t>
  </si>
  <si>
    <t>Since Inception</t>
  </si>
  <si>
    <t>The investment objective is to provide investors long-term capital appreciation.  Investments shall be primarily in Equity and Equity related instruments that offer scope for long-term capital appreciation.  The Funds will also be invested in debt and money market instruments</t>
  </si>
  <si>
    <t>S &amp; P BSE 100</t>
  </si>
  <si>
    <t>Equity &amp; Equity related instrument -70-100%</t>
  </si>
  <si>
    <t>Debt Securities -0-10%</t>
  </si>
  <si>
    <t>Larsen &amp; Toubro Ltd.</t>
  </si>
  <si>
    <t>Sun Pharmaceuticals Industries Ltd.</t>
  </si>
  <si>
    <t>Taurus Bonanza Fund</t>
  </si>
  <si>
    <t>S &amp; P BSE Bankex</t>
  </si>
  <si>
    <t>Equity &amp; Equity related instrument -80-100%</t>
  </si>
  <si>
    <t>Debt Securities -0-20%</t>
  </si>
  <si>
    <t>Tata Consultancy Services Ltd.</t>
  </si>
  <si>
    <t>Piramal Enterprises Ltd.</t>
  </si>
  <si>
    <t>Axis Bank Ltd.</t>
  </si>
  <si>
    <t>Tata Motors Ltd.</t>
  </si>
  <si>
    <t>Kotak Mahindra Bank Ltd.</t>
  </si>
  <si>
    <t>Hindustan Petroleum Corporation Ltd.</t>
  </si>
  <si>
    <t>State Bank of India</t>
  </si>
  <si>
    <t>Bharti Airtel Ltd.</t>
  </si>
  <si>
    <t>Ambuja Cements Ltd.</t>
  </si>
  <si>
    <t>Siemens Ltd.</t>
  </si>
  <si>
    <t>Yes Bank Ltd.</t>
  </si>
  <si>
    <t>Bharat Petroleum Corporation Ltd.</t>
  </si>
  <si>
    <t>Torrent Power Ltd.</t>
  </si>
  <si>
    <t>Asian Paints Ltd.</t>
  </si>
  <si>
    <t>Bharat Forge Ltd.</t>
  </si>
  <si>
    <t>Hero MotoCorp Ltd.</t>
  </si>
  <si>
    <t>Petronet LNG Ltd.</t>
  </si>
  <si>
    <t>Grasim Industries Ltd.</t>
  </si>
  <si>
    <t>Zee Entertainment Enterprises Ltd.</t>
  </si>
  <si>
    <t>Bosch Ltd.</t>
  </si>
  <si>
    <t>JSW Steel Ltd.</t>
  </si>
  <si>
    <t>Bank of Baroda</t>
  </si>
  <si>
    <t>Hindalco Industries Ltd.</t>
  </si>
  <si>
    <t>Tata Steel Ltd.</t>
  </si>
  <si>
    <t>Total Equity Holding</t>
  </si>
  <si>
    <t>Cash &amp; Cash Equivalent</t>
  </si>
  <si>
    <t>Total Holding</t>
  </si>
  <si>
    <t xml:space="preserve">Portfolio Details </t>
  </si>
  <si>
    <t>Investment  Objective</t>
  </si>
  <si>
    <t>Taurus Banking &amp; Financial Services Fund</t>
  </si>
  <si>
    <t>Taurus Nifty Index Fund</t>
  </si>
  <si>
    <t xml:space="preserve">To replicate the Nifty 50 Index by investing in securities of Nifty 50 Index in the same proportion/weightage. However there is no assurance or guarantee that the objectives of the scheme will be realized and the scheme does not assure or guarantee </t>
  </si>
  <si>
    <t>Nifty 50</t>
  </si>
  <si>
    <t>0.50% if exited on or before 30 days, NIL if exited after 30 days</t>
  </si>
  <si>
    <t>Securities Covered by Nifty: 95-100%</t>
  </si>
  <si>
    <t>Portfolio Holding</t>
  </si>
  <si>
    <t>Hindustan Unilever Ltd.</t>
  </si>
  <si>
    <t>Mahindra &amp; Mahindra Ltd.</t>
  </si>
  <si>
    <t>HCL Technologies Ltd.</t>
  </si>
  <si>
    <t>Oil &amp; Natural Gas Corporation Ltd.</t>
  </si>
  <si>
    <t>Dr. Reddy's Laboratories Ltd.</t>
  </si>
  <si>
    <t>Coal India Ltd.</t>
  </si>
  <si>
    <t>Lupin Ltd.</t>
  </si>
  <si>
    <t>Wipro Ltd.</t>
  </si>
  <si>
    <t>Bajaj Auto Ltd.</t>
  </si>
  <si>
    <t>Ultratech Cement Ltd.</t>
  </si>
  <si>
    <t>Power Grid Corporation of India Ltd.</t>
  </si>
  <si>
    <t>Adani Ports and Special Economic Zone Ltd.</t>
  </si>
  <si>
    <t>Tech Mahindra Ltd.</t>
  </si>
  <si>
    <t>NTPC Ltd.</t>
  </si>
  <si>
    <t>Cipla Ltd.</t>
  </si>
  <si>
    <t>GAIL (India) Ltd.</t>
  </si>
  <si>
    <t>Idea Cellular Ltd.</t>
  </si>
  <si>
    <t>ACC Ltd.</t>
  </si>
  <si>
    <t>Tata Power Company Ltd.</t>
  </si>
  <si>
    <t>Bharat Heavy Electricals Ltd.</t>
  </si>
  <si>
    <t>Index : Nifty 50</t>
  </si>
  <si>
    <t>Taurus Discovery Fund</t>
  </si>
  <si>
    <t>Indian Oil Corporation Ltd.</t>
  </si>
  <si>
    <t>The Ramco Cements Ltd.</t>
  </si>
  <si>
    <t>Britannia Industries Ltd.</t>
  </si>
  <si>
    <t>Shree Cements Ltd.</t>
  </si>
  <si>
    <t>Havells India Ltd.</t>
  </si>
  <si>
    <t>SRF Ltd.</t>
  </si>
  <si>
    <t>Motherson Sumi Systems Ltd.</t>
  </si>
  <si>
    <t>Indraprastha Gas Ltd.</t>
  </si>
  <si>
    <t>Container Corporation of India Ltd.</t>
  </si>
  <si>
    <t>Godrej Consumer Products Ltd.</t>
  </si>
  <si>
    <t>Kansai Nerolac Paints Ltd.</t>
  </si>
  <si>
    <t>Biocon Ltd.</t>
  </si>
  <si>
    <t xml:space="preserve">Index : Nifty Free Float Midcap 100  </t>
  </si>
  <si>
    <t>Nifty Free Float Midcap 100</t>
  </si>
  <si>
    <t>Equity &amp; Equity related instrument -75-100%</t>
  </si>
  <si>
    <t>Debt Securities (Including securitized Debt: 0-20%</t>
  </si>
  <si>
    <t>Money market &amp; Other assets :0-20%</t>
  </si>
  <si>
    <t>The primary objective of the Scheme is to identify and select low priced stocks through price discovery mechanism.</t>
  </si>
  <si>
    <t>Taurus Ethical Fund</t>
  </si>
  <si>
    <t>Open ended equity scheme that invest in companies which are in compliance with shariah norms</t>
  </si>
  <si>
    <t>S&amp;P BSE 500 Shariah</t>
  </si>
  <si>
    <t>Money market &amp; Other assets :0-20% (Non interest bearing current account).</t>
  </si>
  <si>
    <t>At least 80% in Equity &amp; Equity related instruments  No F&amp;O in the Portfolio</t>
  </si>
  <si>
    <t>3M India Ltd.</t>
  </si>
  <si>
    <t>Fortis Healthcare Ltd.</t>
  </si>
  <si>
    <t>Atul Ltd.</t>
  </si>
  <si>
    <t>Carborundum Universal Ltd.</t>
  </si>
  <si>
    <t>SKF India Ltd.</t>
  </si>
  <si>
    <t>Index : S&amp;P BSE 500 Shariah</t>
  </si>
  <si>
    <t xml:space="preserve">S&amp;P BSE 200 </t>
  </si>
  <si>
    <t xml:space="preserve">The Scheme will identify undervalued stocks for constructing a diversified portfolio across industries and companies by using combination of fundamental and technical analysis </t>
  </si>
  <si>
    <t>AUM &amp;  Exp Ratio</t>
  </si>
  <si>
    <t>PTC India Ltd.</t>
  </si>
  <si>
    <t>Taurus Taxshield</t>
  </si>
  <si>
    <t>The primary objective of the Scheme is to generate capital appreciation through a portfolio that invests predominantly in equity and equity related instruments of Banking, Financial and Non Banking Financial Companies that form part of the BFSI Sector</t>
  </si>
  <si>
    <t>To provide long term capital appreciation over the life of the scheme through investment pre-dominantly in equity shares, besides tax benefits.</t>
  </si>
  <si>
    <t>The fund will pursue the policy of diversification of its assets not only among instruments but also in terms of industry exposure. Efforts would equity, debt &amp; money market be made to avoid concentration in a particular industry or group of industries</t>
  </si>
  <si>
    <t>Investments in equities will be made through secondary &amp; primary markets and may include common stocks, preferred stocks, right issues, convertible securities and warrants. The investment strategy will aim to diversify the portfolio to maximize return while maintaining a tolerable level of risk</t>
  </si>
  <si>
    <t>Primary Investment in equity &amp; equity related securities of companies in the Banking &amp; Financial services sector</t>
  </si>
  <si>
    <t>The net assets of the Scheme will be invested predominantly in stocks constituting the Nifty 50 and / or in exchange traded derivatives on the Nifty 50. This would be done by investing in almost all the stocks comprising the Nifty 50</t>
  </si>
  <si>
    <t>To identify and select low priced stocks through price discovery mechanism. Discovery stocks.</t>
  </si>
  <si>
    <t>Schemes</t>
  </si>
  <si>
    <t>Benchmarks</t>
  </si>
  <si>
    <t xml:space="preserve">Schemes </t>
  </si>
  <si>
    <t>Taurus Liquid Fund</t>
  </si>
  <si>
    <t>To generate steady and reasonable income, with low risk and high level of liquidity from a portfolio of money market securities and high quality debt</t>
  </si>
  <si>
    <t>Crisil Liquid Fund Index</t>
  </si>
  <si>
    <t>Exit Load - Nil</t>
  </si>
  <si>
    <t>CERTIFICATE OF DEPOSIT</t>
  </si>
  <si>
    <t>TOTAL -  CERTIFICATE OF DEPOSIT</t>
  </si>
  <si>
    <t>COMMERCIAL PAPER</t>
  </si>
  <si>
    <t>Cox &amp; Kings Ltd.</t>
  </si>
  <si>
    <t>TOTAL -  COMMERCIAL PAPER</t>
  </si>
  <si>
    <t>TREASURY BILL</t>
  </si>
  <si>
    <t>TOTAL -  TREASURY BILL</t>
  </si>
  <si>
    <t>CBLO</t>
  </si>
  <si>
    <t>The Clearing Corporation of India Ltd.</t>
  </si>
  <si>
    <t>TOTAL -  CBLO</t>
  </si>
  <si>
    <t>CASH &amp; CASH RECEIVABLES</t>
  </si>
  <si>
    <t>Asset Type</t>
  </si>
  <si>
    <t>[ICRA]A1+</t>
  </si>
  <si>
    <t>CRISIL A1+</t>
  </si>
  <si>
    <t>CARE A1+</t>
  </si>
  <si>
    <t>Sovereign</t>
  </si>
  <si>
    <t>Total Holdings</t>
  </si>
  <si>
    <t xml:space="preserve">Index : CRISIL Short term Bond Fund </t>
  </si>
  <si>
    <t>Index : Crisil Liquid Fund Index</t>
  </si>
  <si>
    <t>Taurus Dynamic Income Fund</t>
  </si>
  <si>
    <t>Taurus Short Term Income Fund</t>
  </si>
  <si>
    <t/>
  </si>
  <si>
    <t>Bilt Graphic Paper Products Ltd.</t>
  </si>
  <si>
    <t>IND A1+</t>
  </si>
  <si>
    <t>Ballarpur Industries Ltd.</t>
  </si>
  <si>
    <t xml:space="preserve">  CASH &amp; CASH RECEIVABLES
  </t>
  </si>
  <si>
    <t>Crisil Short Term Bond Fund Index</t>
  </si>
  <si>
    <t>NON CONVERTIBLE DEBENTURE</t>
  </si>
  <si>
    <t>08.70% Rural Electrification Corporation Ltd.</t>
  </si>
  <si>
    <t>TOTAL - NON CONVERTIBLE DEBENTURE</t>
  </si>
  <si>
    <t>CRISIL AAA</t>
  </si>
  <si>
    <t>Composite Bond Fund Index</t>
  </si>
  <si>
    <t>To generate returns with higher liquidity and low volatility from a portfolio of money market and debt instruments. However, there is no assurance that the investment objective of the scheme will be realised</t>
  </si>
  <si>
    <t>Growth and Weekly Dividend Reinvestment option: Rs 5000 and in multiples of Re 1 thereafter.Daily Dividend Reinvestment option and Dividend Sweep : Rs 1,00,000 and  in multiple of Re 1 thereafter</t>
  </si>
  <si>
    <t>Growth and Weekly Dividend Reinvestment option: Rs 5000 and in multiples of Re 1 thereafter.Daily Dividend Reinvestment option and Dividend Sweep : Rs 1,00,000 and  in multiple of Re 1 thereof</t>
  </si>
  <si>
    <t>0.25% if exited on or before 30 days and Nil if exited after 30 days</t>
  </si>
  <si>
    <t>1% if exited on or before 90 days, NIL if exited after 90 days</t>
  </si>
  <si>
    <t>Scheme  Performance  (Date of allotment 29/01/1994)</t>
  </si>
  <si>
    <t>Scheme  Performance (Date of allotment 28/02/1995)</t>
  </si>
  <si>
    <t>Scheme  Performance (Date of allotment 22/05/2012)</t>
  </si>
  <si>
    <t>Scheme  Performance (Date of allotment 19/06/2010)</t>
  </si>
  <si>
    <t>Taurus Infrastructure</t>
  </si>
  <si>
    <t>To provide capital appreciation and income distribution to unitholders by investing pre-dominantly in equity and equity related securities of the Companies belonging to infrastructure sector, it’s related industries inclusive of suppliers of capital goods, raw materials and other supportive services to infrastructure companies and balance in debt and money market instruments</t>
  </si>
  <si>
    <t>To generate income and capital appreciation with low volatility by investing in a diversified portfolio of short term debt and money market instruments.</t>
  </si>
  <si>
    <t>Rs.5000 and multiple of Re 1 thereafter</t>
  </si>
  <si>
    <t>AIA Engineering Ltd.</t>
  </si>
  <si>
    <t>Note :-</t>
  </si>
  <si>
    <t>1)  All returns provided is of Growth option calculated on compounded annualized basis</t>
  </si>
  <si>
    <t xml:space="preserve">4) Expenses ratio is year to date </t>
  </si>
  <si>
    <t>1)  All returns provided is of Growth option (Regular plan) calculated on compounded annualized basis</t>
  </si>
  <si>
    <t>1)  All returns provided is of Growth option (Regular Plan) calculated on compounded annualized basis</t>
  </si>
  <si>
    <t xml:space="preserve">  Sector</t>
  </si>
  <si>
    <t>Money Market Instrument - 0 - 10%</t>
  </si>
  <si>
    <t>Debt Securities -0 -15%</t>
  </si>
  <si>
    <t xml:space="preserve">Scheme &amp; Benchmark Name </t>
  </si>
  <si>
    <t>Money Market Instrument- 0 - 25%</t>
  </si>
  <si>
    <t>Debt &amp; Money Market instruments- 0 - 20%</t>
  </si>
  <si>
    <t>Scheme &amp; Benchmark Name</t>
  </si>
  <si>
    <t>Debt &amp; Money Market Instruments: 0 - 5%</t>
  </si>
  <si>
    <t>Scheme  Performance (Date of allotment 05/09/1994)</t>
  </si>
  <si>
    <t>Scheme  Performance (Date of allotment 06/04/2009)</t>
  </si>
  <si>
    <t>Scheme  Performance (Date of allotment 31/03/1996)</t>
  </si>
  <si>
    <t>Money Market &amp; Other assets -0 - 20%</t>
  </si>
  <si>
    <t>Scheme  Performance (Date of allotment 05/03/2007)</t>
  </si>
  <si>
    <t>Debt &amp; Money Market Instruments     -0 - 30%</t>
  </si>
  <si>
    <t>Scheme  Performance (Date of allotment 31/03/2006)</t>
  </si>
  <si>
    <t>Scheme  Performance (Date of allotment 01/12/2008)</t>
  </si>
  <si>
    <t>Scheme  Performance (Date of allotment 18/08/2001)</t>
  </si>
  <si>
    <t xml:space="preserve">Index : Crisil Composite Bond Fund </t>
  </si>
  <si>
    <t>Scheme  Performance (Date of allotment 14/02/2011)</t>
  </si>
  <si>
    <t>Taurus Starshare Regular Plan Growth</t>
  </si>
  <si>
    <t>Taurus Starshare Direct  Plan Growth</t>
  </si>
  <si>
    <t>Taurus Bonanza Fund- Regular Plan Growth</t>
  </si>
  <si>
    <t xml:space="preserve">Taurus Bonanza Fund- Direct Plan Growth  </t>
  </si>
  <si>
    <t>Taurus Banking &amp; Financial Services Fund-Regular Plan Growth</t>
  </si>
  <si>
    <t xml:space="preserve">Taurus Banking &amp; Financial Services Fund- Direct  Plan Growth </t>
  </si>
  <si>
    <t>Taurus Nifty Index Fund- Regular  Plan Growth</t>
  </si>
  <si>
    <t xml:space="preserve">Taurus Nifty Index Fund- Direct Plan Growth  </t>
  </si>
  <si>
    <t>Taurus Discovery Fund- Regular Plan Growth</t>
  </si>
  <si>
    <t>Taurus Discovery Fund- Direct Plan Growth</t>
  </si>
  <si>
    <t xml:space="preserve">Taurus Ethical Fund- Regular Plan Growth </t>
  </si>
  <si>
    <t>Taurus Ethical Fund- Direct Plan Growth</t>
  </si>
  <si>
    <t xml:space="preserve">Taurus Tax Shield- Regular Plan Growth  </t>
  </si>
  <si>
    <t>Taurus Tax Shield- Direct Plan Growth</t>
  </si>
  <si>
    <t>Taurus Infrastructure Fund- Regular Plan  Growth</t>
  </si>
  <si>
    <t xml:space="preserve">Taurus Infrastructure Fund- Direct  Plan Growth  </t>
  </si>
  <si>
    <t>Taurus Liquid Regular Plan - Growth</t>
  </si>
  <si>
    <t>Taurus Liquid Direct Plan - Growth</t>
  </si>
  <si>
    <t>Debt Instruments which have residual and re-pricing tenor exceeding one year : 0 -50%</t>
  </si>
  <si>
    <t>Money market &amp; debt instruments which have residual maturity and re-pricing tenor not exceeding one year : 50% -100%</t>
  </si>
  <si>
    <t>Money market &amp; debt instruments which have residual maturity and re-pricing tenor not exceeding one year : 50%  - 100%</t>
  </si>
  <si>
    <t>Debt Instruments which have residual and re-pricing tenor exceeding one year : 0 - 50%</t>
  </si>
  <si>
    <t>Taurus Ultra Short Term Bond Regular Plan - Growth</t>
  </si>
  <si>
    <t>Taurus Ultra Short Term Bond Direct Plan - Growth</t>
  </si>
  <si>
    <t>Taurus Dynamic Income Fund  Regular Plan  Growth</t>
  </si>
  <si>
    <t xml:space="preserve">Taurus Dynamic Income Fund  Direct Plan Growth </t>
  </si>
  <si>
    <t>Debt Instruments of Maturity more  1% - 100%</t>
  </si>
  <si>
    <t>Money Market instruments including CBLO, debentures  0% - 99%</t>
  </si>
  <si>
    <t xml:space="preserve">Taurus Short Term Income Regular Plan -Growth </t>
  </si>
  <si>
    <t>Taurus Short Term Income Direct Plan -Growth</t>
  </si>
  <si>
    <t>Aurobindo Pharma Ltd.</t>
  </si>
  <si>
    <t>Unichem Laboratories Ltd.</t>
  </si>
  <si>
    <t>Glenmark Pharmaceuticals Ltd.</t>
  </si>
  <si>
    <t>Divi's Laboratories Ltd.</t>
  </si>
  <si>
    <t>Dabur India Ltd.</t>
  </si>
  <si>
    <t>Power Finance Corporation Ltd.</t>
  </si>
  <si>
    <t>Hindustan Zinc Ltd.</t>
  </si>
  <si>
    <t>Bajaj Finserv Ltd.</t>
  </si>
  <si>
    <t>Tata Communications Ltd.</t>
  </si>
  <si>
    <t>The South Indian Bank Ltd.</t>
  </si>
  <si>
    <t>Bharti Infratel Ltd.</t>
  </si>
  <si>
    <t>Oil India Ltd.</t>
  </si>
  <si>
    <t>Gateway Distriparks Ltd.</t>
  </si>
  <si>
    <t>Nestle India Ltd.</t>
  </si>
  <si>
    <t>Regular- 0.80%</t>
  </si>
  <si>
    <t xml:space="preserve"> </t>
  </si>
  <si>
    <t>3)  Direct Plan returns are calculated  from inception date i.e Jan-2013</t>
  </si>
  <si>
    <t xml:space="preserve">4)  Expenses ratio is year to date </t>
  </si>
  <si>
    <t>3)  Direct returns are calculated  from inception date i.e Jan-2013</t>
  </si>
  <si>
    <t>Taurus Ultra Short Term Fund</t>
  </si>
  <si>
    <t xml:space="preserve">Medium term capital appreciation and current  income with low volatility investment in Debt/ Money Market Instruments
</t>
  </si>
  <si>
    <t>To provide long-term capital appreciation. Emphasis will be on sharing growth through appreciation as well as on distribution of income by way of dividend</t>
  </si>
  <si>
    <t>To provide capital appreciation and income distribution to unit-holders through investment in a diversified portfolio of equities, which are based on the principles of Shariah.</t>
  </si>
  <si>
    <t xml:space="preserve"> Investment in equity &amp; equity  related instruments of companies from Infrastructure Sector</t>
  </si>
  <si>
    <t>Short term capital appreciation &amp; current income with  low risk &amp; high liquidity Investment in Money Market  Instruments/ Short Term Debt Instruments upto a maturity of 91 days.</t>
  </si>
  <si>
    <t>Short term capital appreciation  and current income with high  liquidity &amp; low volatility investment in Debt/ Money  Market Instruments</t>
  </si>
  <si>
    <t xml:space="preserve">To generate optimal returns with high liquidity through active management of the portfolio by investing in Debt and Money Market Instruments. </t>
  </si>
  <si>
    <t>Long term capital appreciation  and current income with high  liquidity  Investment in Debt/ Money Market Instruments</t>
  </si>
  <si>
    <t>Exide Industries Ltd.</t>
  </si>
  <si>
    <t>IIFL Wealth Finance Ltd.</t>
  </si>
  <si>
    <t>Colgate Palmolive (India) Ltd.</t>
  </si>
  <si>
    <t>V.S.T Tillers Tractors Ltd.</t>
  </si>
  <si>
    <t>Rural Electrification Corporation Ltd.</t>
  </si>
  <si>
    <t>Godrej Industries Ltd.</t>
  </si>
  <si>
    <t>Punjab National Bank</t>
  </si>
  <si>
    <t>Can Fin Homes Ltd.</t>
  </si>
  <si>
    <t>Larsen &amp; Toubro Infotech Ltd.</t>
  </si>
  <si>
    <t>Regular- 2.68%</t>
  </si>
  <si>
    <t>Regular- 2.69%</t>
  </si>
  <si>
    <t>L&amp;T Finance Holdings Ltd.</t>
  </si>
  <si>
    <t>Cadila Healthcare Ltd.</t>
  </si>
  <si>
    <t>The Great Eastern Shipping Company Ltd.</t>
  </si>
  <si>
    <t>Alembic Pharmaceuticals Ltd.</t>
  </si>
  <si>
    <t>IPCA Laboratories Ltd.</t>
  </si>
  <si>
    <t>Credit Analysis and Research Ltd.</t>
  </si>
  <si>
    <t>Gujarat Gas Ltd.</t>
  </si>
  <si>
    <t>Lakshmi Machine Works Ltd.</t>
  </si>
  <si>
    <t>Tata Elxsi Ltd.</t>
  </si>
  <si>
    <t>Direct    - 2.28%</t>
  </si>
  <si>
    <t>Tata Sponge Iron Ltd.</t>
  </si>
  <si>
    <t>Aadhar Housing Finance Ltd.</t>
  </si>
  <si>
    <t>Reliance Jio Infocomm Ltd.</t>
  </si>
  <si>
    <t>Edelweiss Commodities Services Ltd.</t>
  </si>
  <si>
    <t>JK Lakshmi Cement Ltd.</t>
  </si>
  <si>
    <t>IND A1</t>
  </si>
  <si>
    <t>Commercial Papers</t>
  </si>
  <si>
    <t>TOTAL -  COMMERCIAL PAPERS</t>
  </si>
  <si>
    <t>Exit Load - 0.50% if exited on or  before 180 days, Nil if exited after 180 days</t>
  </si>
  <si>
    <t>Tata Motors Ltd. A-DVR</t>
  </si>
  <si>
    <t>Tata Chemicals Ltd.</t>
  </si>
  <si>
    <t>NMDC Ltd.</t>
  </si>
  <si>
    <t>Direct    - 1.83%</t>
  </si>
  <si>
    <t>Info Edge (India) Ltd.</t>
  </si>
  <si>
    <t>Narayana Hrudayalaya Ltd.</t>
  </si>
  <si>
    <t>NBCC (India) Ltd.</t>
  </si>
  <si>
    <t>Kaveri Seed Company Ltd.</t>
  </si>
  <si>
    <t>Direct    - 2.07%</t>
  </si>
  <si>
    <t>Regular - 2.67%</t>
  </si>
  <si>
    <t>Punjab &amp; Sind Bank</t>
  </si>
  <si>
    <t>Piramal Finance Private Ltd.</t>
  </si>
  <si>
    <t>KEC International Ltd.</t>
  </si>
  <si>
    <t>Small Industries Development Bank of India</t>
  </si>
  <si>
    <t xml:space="preserve">182 DAYS T-BILL </t>
  </si>
  <si>
    <t>Sov</t>
  </si>
  <si>
    <t xml:space="preserve">182 DAY T-BILL </t>
  </si>
  <si>
    <t xml:space="preserve">182 DAYs T-BILL </t>
  </si>
  <si>
    <t>Direct -  2.44%</t>
  </si>
  <si>
    <t>Regular- 2.58%</t>
  </si>
  <si>
    <t>(Nov-16)</t>
  </si>
  <si>
    <t>LIC Housing Finance Ltd.</t>
  </si>
  <si>
    <t>Direct    - 0.98%</t>
  </si>
  <si>
    <t>Regular- 1.48%</t>
  </si>
  <si>
    <t>Gujarat State Petronet Ltd.</t>
  </si>
  <si>
    <t>Direct    - 1.94%</t>
  </si>
  <si>
    <t>Engineers India Ltd.</t>
  </si>
  <si>
    <t>Direct    - 0.20%</t>
  </si>
  <si>
    <t>Regular- 0.28%</t>
  </si>
  <si>
    <t>Direct    - 0.60%</t>
  </si>
  <si>
    <t>Government Securities</t>
  </si>
  <si>
    <t>GOI</t>
  </si>
  <si>
    <t>TOTAL - GOI</t>
  </si>
  <si>
    <t>Money Market Instrument : 80% -100%</t>
  </si>
  <si>
    <t>Debt instruments : 0% - 20%</t>
  </si>
  <si>
    <t>Rs. 182.46 Crs (Dec-16)</t>
  </si>
  <si>
    <t>(Dec-16)</t>
  </si>
  <si>
    <t>2)  AUM is closing AUM of Dec'16</t>
  </si>
  <si>
    <t>Rs. 103.50 Crs (Dec-16)</t>
  </si>
  <si>
    <t>Direct- 2.29%</t>
  </si>
  <si>
    <t xml:space="preserve"> (Dec-16)</t>
  </si>
  <si>
    <t>Rs. 5.75 Crs (Dec-16)</t>
  </si>
  <si>
    <t>Rs. 0.31 Crs (Dec-16)</t>
  </si>
  <si>
    <t>Rs. 46.31 Crs (Dec-16)</t>
  </si>
  <si>
    <t>Direct    - 2.34%</t>
  </si>
  <si>
    <t>Regular -  2.69%</t>
  </si>
  <si>
    <t>TVS Motor Company Ltd.</t>
  </si>
  <si>
    <t>Rs. 27.80 Crs (Dec-16)</t>
  </si>
  <si>
    <t>2)  AUM is closing AUM of  Dec'16</t>
  </si>
  <si>
    <t>Rs. 51.92 Crs (Dec-16)</t>
  </si>
  <si>
    <t>CESC Ltd.</t>
  </si>
  <si>
    <t>MRF Ltd.</t>
  </si>
  <si>
    <t>Rs. 4.67 Crs (Dec-16)</t>
  </si>
  <si>
    <t>IDBI Bank Ltd.</t>
  </si>
  <si>
    <t>PTC India Financial Services Ltd.</t>
  </si>
  <si>
    <t>Direct    - 0.30%</t>
  </si>
  <si>
    <t>Regular- 0.95%</t>
  </si>
  <si>
    <t>Rs. 73.18 Crs (Dec-16)</t>
  </si>
  <si>
    <t>Scheme &amp; Benchmark Name (Dec-16)</t>
  </si>
  <si>
    <t>Rs. 664.27 Crs (Dec-16)</t>
  </si>
  <si>
    <t>Rs. 83.86 Crs (Dec-16)</t>
  </si>
  <si>
    <t>Rs. 14.75 Crs (Dec-16)</t>
  </si>
  <si>
    <t>Direct    - 0.53%</t>
  </si>
  <si>
    <t>Regular- 1.28%</t>
  </si>
  <si>
    <t>Dec-16)</t>
  </si>
</sst>
</file>

<file path=xl/styles.xml><?xml version="1.0" encoding="utf-8"?>
<styleSheet xmlns="http://schemas.openxmlformats.org/spreadsheetml/2006/main">
  <numFmts count="5">
    <numFmt numFmtId="43" formatCode="_(* #,##0.00_);_(* \(#,##0.00\);_(* &quot;-&quot;??_);_(@_)"/>
    <numFmt numFmtId="164" formatCode="&quot;Rs.&quot;\ #,##0.00;[Red]&quot;Rs.&quot;\ \-#,##0.00"/>
    <numFmt numFmtId="165" formatCode="#0.00"/>
    <numFmt numFmtId="166" formatCode="0.0"/>
    <numFmt numFmtId="167" formatCode="0.000"/>
  </numFmts>
  <fonts count="25">
    <font>
      <sz val="11"/>
      <color theme="1"/>
      <name val="Calibri"/>
      <family val="2"/>
      <scheme val="minor"/>
    </font>
    <font>
      <sz val="11"/>
      <color theme="1"/>
      <name val="Calibri"/>
      <family val="2"/>
      <scheme val="minor"/>
    </font>
    <font>
      <sz val="10"/>
      <name val="Arial"/>
      <family val="2"/>
    </font>
    <font>
      <b/>
      <sz val="16"/>
      <color theme="1"/>
      <name val="Tahoma"/>
      <family val="2"/>
    </font>
    <font>
      <sz val="16"/>
      <color theme="1"/>
      <name val="Tahoma"/>
      <family val="2"/>
    </font>
    <font>
      <b/>
      <sz val="10"/>
      <color theme="1"/>
      <name val="Tahoma"/>
      <family val="2"/>
    </font>
    <font>
      <sz val="10"/>
      <color theme="1"/>
      <name val="Tahoma"/>
      <family val="2"/>
    </font>
    <font>
      <b/>
      <sz val="10"/>
      <name val="Tahoma"/>
      <family val="2"/>
    </font>
    <font>
      <b/>
      <sz val="10"/>
      <color rgb="FF000000"/>
      <name val="Tahoma"/>
      <family val="2"/>
    </font>
    <font>
      <b/>
      <sz val="10"/>
      <color indexed="72"/>
      <name val="Tahoma"/>
      <family val="2"/>
    </font>
    <font>
      <sz val="10"/>
      <color indexed="72"/>
      <name val="Tahoma"/>
      <family val="2"/>
    </font>
    <font>
      <sz val="10"/>
      <name val="Tahoma"/>
      <family val="2"/>
    </font>
    <font>
      <b/>
      <sz val="10"/>
      <color theme="0"/>
      <name val="Tahoma"/>
      <family val="2"/>
    </font>
    <font>
      <sz val="10"/>
      <color theme="0"/>
      <name val="Tahoma"/>
      <family val="2"/>
    </font>
    <font>
      <b/>
      <sz val="10"/>
      <color indexed="8"/>
      <name val="Tahoma"/>
      <family val="2"/>
    </font>
    <font>
      <sz val="10"/>
      <color indexed="8"/>
      <name val="Tahoma"/>
      <family val="2"/>
    </font>
    <font>
      <sz val="10"/>
      <color indexed="9"/>
      <name val="Tahoma"/>
      <family val="2"/>
    </font>
    <font>
      <sz val="11"/>
      <color theme="1"/>
      <name val="Tahoma"/>
      <family val="2"/>
    </font>
    <font>
      <sz val="9"/>
      <color indexed="72"/>
      <name val="Tahoma"/>
      <family val="2"/>
    </font>
    <font>
      <sz val="9"/>
      <name val="Tahoma"/>
      <family val="2"/>
    </font>
    <font>
      <b/>
      <sz val="10"/>
      <color indexed="9"/>
      <name val="Tahoma"/>
      <family val="2"/>
    </font>
    <font>
      <b/>
      <sz val="24"/>
      <color theme="1"/>
      <name val="Tahoma"/>
      <family val="2"/>
    </font>
    <font>
      <sz val="10"/>
      <color rgb="FF000000"/>
      <name val="Tahoma"/>
      <family val="2"/>
    </font>
    <font>
      <i/>
      <sz val="10"/>
      <color theme="1"/>
      <name val="Tahoma"/>
      <family val="2"/>
    </font>
    <font>
      <b/>
      <sz val="11"/>
      <color theme="1"/>
      <name val="Tahoma"/>
      <family val="2"/>
    </font>
  </fonts>
  <fills count="10">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indexed="17"/>
        <bgColor indexed="16"/>
      </patternFill>
    </fill>
    <fill>
      <patternFill patternType="solid">
        <fgColor theme="0" tint="-0.34998626667073579"/>
        <bgColor indexed="64"/>
      </patternFill>
    </fill>
    <fill>
      <patternFill patternType="solid">
        <fgColor theme="0" tint="-0.499984740745262"/>
        <bgColor indexed="64"/>
      </patternFill>
    </fill>
    <fill>
      <patternFill patternType="solid">
        <fgColor theme="1"/>
        <bgColor indexed="64"/>
      </patternFill>
    </fill>
    <fill>
      <patternFill patternType="solid">
        <fgColor rgb="FF2CB22C"/>
        <bgColor indexed="16"/>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theme="5" tint="-0.499984740745262"/>
      </left>
      <right style="double">
        <color theme="5" tint="-0.499984740745262"/>
      </right>
      <top style="double">
        <color theme="5" tint="-0.499984740745262"/>
      </top>
      <bottom style="double">
        <color theme="5" tint="-0.499984740745262"/>
      </bottom>
      <diagonal/>
    </border>
    <border>
      <left style="thin">
        <color theme="1"/>
      </left>
      <right style="thin">
        <color theme="1"/>
      </right>
      <top style="thin">
        <color theme="1"/>
      </top>
      <bottom style="thin">
        <color theme="1"/>
      </bottom>
      <diagonal/>
    </border>
    <border>
      <left style="double">
        <color rgb="FF000000"/>
      </left>
      <right style="thin">
        <color rgb="FF000000"/>
      </right>
      <top style="double">
        <color rgb="FF000000"/>
      </top>
      <bottom style="double">
        <color rgb="FF000000"/>
      </bottom>
      <diagonal/>
    </border>
    <border>
      <left style="double">
        <color theme="5" tint="-0.499984740745262"/>
      </left>
      <right/>
      <top style="double">
        <color theme="5" tint="-0.499984740745262"/>
      </top>
      <bottom style="double">
        <color theme="5" tint="-0.499984740745262"/>
      </bottom>
      <diagonal/>
    </border>
    <border>
      <left/>
      <right/>
      <top style="double">
        <color theme="5" tint="-0.499984740745262"/>
      </top>
      <bottom style="double">
        <color theme="5" tint="-0.499984740745262"/>
      </bottom>
      <diagonal/>
    </border>
    <border>
      <left/>
      <right style="double">
        <color theme="5" tint="-0.499984740745262"/>
      </right>
      <top style="double">
        <color theme="5" tint="-0.499984740745262"/>
      </top>
      <bottom style="double">
        <color theme="5" tint="-0.499984740745262"/>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double">
        <color theme="5" tint="-0.24994659260841701"/>
      </right>
      <top style="double">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double">
        <color theme="5" tint="-0.24994659260841701"/>
      </right>
      <top style="thin">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double">
        <color theme="5" tint="-0.24994659260841701"/>
      </bottom>
      <diagonal/>
    </border>
    <border>
      <left style="thin">
        <color theme="5" tint="-0.24994659260841701"/>
      </left>
      <right style="double">
        <color theme="5" tint="-0.24994659260841701"/>
      </right>
      <top style="thin">
        <color theme="5" tint="-0.24994659260841701"/>
      </top>
      <bottom style="double">
        <color theme="5" tint="-0.24994659260841701"/>
      </bottom>
      <diagonal/>
    </border>
    <border>
      <left style="double">
        <color theme="5" tint="-0.24994659260841701"/>
      </left>
      <right style="thin">
        <color theme="5" tint="-0.24994659260841701"/>
      </right>
      <top style="double">
        <color theme="5" tint="-0.24994659260841701"/>
      </top>
      <bottom style="double">
        <color theme="5" tint="-0.24994659260841701"/>
      </bottom>
      <diagonal/>
    </border>
    <border>
      <left style="thin">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double">
        <color theme="5" tint="-0.24994659260841701"/>
      </bottom>
      <diagonal/>
    </border>
    <border>
      <left style="double">
        <color theme="5" tint="-0.499984740745262"/>
      </left>
      <right style="thin">
        <color theme="5" tint="-0.499984740745262"/>
      </right>
      <top style="double">
        <color theme="5" tint="-0.499984740745262"/>
      </top>
      <bottom style="double">
        <color theme="5" tint="-0.499984740745262"/>
      </bottom>
      <diagonal/>
    </border>
    <border>
      <left style="double">
        <color theme="5" tint="-0.499984740745262"/>
      </left>
      <right style="thin">
        <color theme="5" tint="-0.499984740745262"/>
      </right>
      <top style="double">
        <color theme="5" tint="-0.499984740745262"/>
      </top>
      <bottom style="thin">
        <color theme="5" tint="-0.499984740745262"/>
      </bottom>
      <diagonal/>
    </border>
    <border>
      <left style="thin">
        <color theme="5" tint="-0.499984740745262"/>
      </left>
      <right style="double">
        <color theme="5" tint="-0.499984740745262"/>
      </right>
      <top style="double">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style="double">
        <color theme="5" tint="-0.499984740745262"/>
      </right>
      <top style="thin">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double">
        <color theme="5" tint="-0.499984740745262"/>
      </bottom>
      <diagonal/>
    </border>
    <border>
      <left style="thin">
        <color theme="5" tint="-0.499984740745262"/>
      </left>
      <right style="double">
        <color theme="5" tint="-0.499984740745262"/>
      </right>
      <top style="thin">
        <color theme="5" tint="-0.499984740745262"/>
      </top>
      <bottom style="double">
        <color theme="5" tint="-0.499984740745262"/>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diagonal/>
    </border>
    <border>
      <left style="double">
        <color theme="5" tint="-0.499984740745262"/>
      </left>
      <right style="thin">
        <color rgb="FF000000"/>
      </right>
      <top style="double">
        <color theme="5" tint="-0.499984740745262"/>
      </top>
      <bottom style="double">
        <color theme="5" tint="-0.499984740745262"/>
      </bottom>
      <diagonal/>
    </border>
  </borders>
  <cellStyleXfs count="3">
    <xf numFmtId="0" fontId="0" fillId="0" borderId="0"/>
    <xf numFmtId="0" fontId="1" fillId="0" borderId="0"/>
    <xf numFmtId="43" fontId="2" fillId="0" borderId="0" applyFill="0" applyBorder="0" applyAlignment="0" applyProtection="0"/>
  </cellStyleXfs>
  <cellXfs count="221">
    <xf numFmtId="0" fontId="0" fillId="0" borderId="0" xfId="0"/>
    <xf numFmtId="0" fontId="3" fillId="0" borderId="0" xfId="0" applyFont="1"/>
    <xf numFmtId="0" fontId="4" fillId="0" borderId="0" xfId="0" applyFont="1"/>
    <xf numFmtId="0" fontId="5" fillId="3" borderId="0" xfId="0" applyFont="1" applyFill="1"/>
    <xf numFmtId="0" fontId="6" fillId="0" borderId="0" xfId="0" applyFont="1"/>
    <xf numFmtId="0" fontId="7" fillId="2"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6" fillId="0" borderId="8" xfId="0" applyFont="1" applyBorder="1" applyAlignment="1">
      <alignment horizontal="left" vertical="center" wrapText="1"/>
    </xf>
    <xf numFmtId="0" fontId="8" fillId="2" borderId="10" xfId="0" applyFont="1" applyFill="1" applyBorder="1" applyAlignment="1">
      <alignment horizontal="center" vertical="center" wrapText="1" readingOrder="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Alignment="1">
      <alignment wrapText="1"/>
    </xf>
    <xf numFmtId="0" fontId="5" fillId="2" borderId="9" xfId="0" applyFont="1" applyFill="1" applyBorder="1" applyAlignment="1">
      <alignment horizontal="center"/>
    </xf>
    <xf numFmtId="0" fontId="6" fillId="0" borderId="0" xfId="0" applyFont="1" applyAlignment="1">
      <alignment horizontal="center"/>
    </xf>
    <xf numFmtId="164" fontId="6" fillId="0" borderId="9" xfId="0" applyNumberFormat="1" applyFont="1" applyBorder="1" applyAlignment="1">
      <alignment horizontal="left" wrapText="1"/>
    </xf>
    <xf numFmtId="0" fontId="6" fillId="0" borderId="9" xfId="0" applyFont="1" applyBorder="1"/>
    <xf numFmtId="0" fontId="7" fillId="2" borderId="2" xfId="0" applyNumberFormat="1" applyFont="1" applyFill="1" applyBorder="1" applyAlignment="1">
      <alignment horizontal="center" wrapText="1"/>
    </xf>
    <xf numFmtId="0" fontId="7" fillId="2" borderId="14" xfId="0" applyNumberFormat="1" applyFont="1" applyFill="1" applyBorder="1" applyAlignment="1">
      <alignment horizontal="center" wrapText="1"/>
    </xf>
    <xf numFmtId="0" fontId="7" fillId="2" borderId="3" xfId="0" applyNumberFormat="1" applyFont="1" applyFill="1" applyBorder="1" applyAlignment="1">
      <alignment horizontal="center" wrapText="1"/>
    </xf>
    <xf numFmtId="0" fontId="6" fillId="0" borderId="0" xfId="0" applyFont="1" applyFill="1" applyBorder="1" applyAlignment="1">
      <alignment horizontal="center"/>
    </xf>
    <xf numFmtId="0" fontId="7" fillId="0" borderId="0" xfId="0" applyNumberFormat="1" applyFont="1" applyFill="1" applyBorder="1" applyAlignment="1">
      <alignment horizontal="center" wrapText="1"/>
    </xf>
    <xf numFmtId="0" fontId="9" fillId="0" borderId="4" xfId="0" applyNumberFormat="1" applyFont="1" applyFill="1" applyBorder="1" applyAlignment="1" applyProtection="1">
      <alignment horizontal="left" vertical="top" wrapText="1"/>
    </xf>
    <xf numFmtId="0" fontId="10" fillId="0" borderId="1" xfId="0" applyNumberFormat="1" applyFont="1" applyFill="1" applyBorder="1" applyAlignment="1" applyProtection="1">
      <alignment horizontal="center" vertical="top" wrapText="1"/>
    </xf>
    <xf numFmtId="2" fontId="11" fillId="0" borderId="5" xfId="0" applyNumberFormat="1" applyFont="1" applyFill="1" applyBorder="1" applyAlignment="1">
      <alignment horizontal="center"/>
    </xf>
    <xf numFmtId="0" fontId="6" fillId="0" borderId="0" xfId="0" applyFont="1" applyFill="1" applyBorder="1"/>
    <xf numFmtId="0" fontId="11" fillId="0" borderId="0" xfId="0" applyNumberFormat="1" applyFont="1" applyFill="1" applyBorder="1" applyAlignment="1"/>
    <xf numFmtId="0" fontId="11" fillId="0" borderId="0" xfId="0" applyNumberFormat="1" applyFont="1" applyFill="1" applyBorder="1" applyAlignment="1">
      <alignment horizontal="center"/>
    </xf>
    <xf numFmtId="0" fontId="10" fillId="0" borderId="4" xfId="0" applyNumberFormat="1" applyFont="1" applyFill="1" applyBorder="1" applyAlignment="1" applyProtection="1">
      <alignment horizontal="left" vertical="top" wrapText="1"/>
    </xf>
    <xf numFmtId="0" fontId="9" fillId="2" borderId="4" xfId="0" applyNumberFormat="1" applyFont="1" applyFill="1" applyBorder="1" applyAlignment="1" applyProtection="1">
      <alignment horizontal="left" vertical="top" wrapText="1"/>
    </xf>
    <xf numFmtId="0" fontId="9" fillId="2" borderId="1" xfId="0" applyNumberFormat="1" applyFont="1" applyFill="1" applyBorder="1" applyAlignment="1" applyProtection="1">
      <alignment horizontal="center" vertical="top" wrapText="1"/>
    </xf>
    <xf numFmtId="2" fontId="7" fillId="2" borderId="5" xfId="0" applyNumberFormat="1" applyFont="1" applyFill="1" applyBorder="1" applyAlignment="1">
      <alignment horizontal="center"/>
    </xf>
    <xf numFmtId="0" fontId="7" fillId="0" borderId="4" xfId="0" applyNumberFormat="1" applyFont="1" applyFill="1" applyBorder="1" applyAlignment="1" applyProtection="1">
      <alignment horizontal="left" vertical="top" wrapText="1"/>
    </xf>
    <xf numFmtId="0" fontId="6" fillId="0" borderId="0" xfId="0" applyFont="1" applyBorder="1" applyAlignment="1">
      <alignment horizontal="center"/>
    </xf>
    <xf numFmtId="2" fontId="6" fillId="0" borderId="38" xfId="0" applyNumberFormat="1" applyFont="1" applyBorder="1" applyAlignment="1">
      <alignment horizontal="center"/>
    </xf>
    <xf numFmtId="0" fontId="5" fillId="2" borderId="1" xfId="0" applyFont="1" applyFill="1" applyBorder="1" applyAlignment="1">
      <alignment horizontal="center"/>
    </xf>
    <xf numFmtId="2" fontId="9" fillId="2" borderId="5" xfId="0" applyNumberFormat="1" applyFont="1" applyFill="1" applyBorder="1" applyAlignment="1" applyProtection="1">
      <alignment horizontal="center" vertical="top" wrapText="1"/>
    </xf>
    <xf numFmtId="0" fontId="5" fillId="0" borderId="1" xfId="0" applyFont="1" applyFill="1" applyBorder="1" applyAlignment="1">
      <alignment horizontal="center"/>
    </xf>
    <xf numFmtId="2" fontId="9" fillId="0" borderId="5" xfId="0" applyNumberFormat="1" applyFont="1" applyFill="1" applyBorder="1" applyAlignment="1" applyProtection="1">
      <alignment horizontal="center" vertical="top" wrapText="1"/>
    </xf>
    <xf numFmtId="0" fontId="6" fillId="0" borderId="0" xfId="0" applyFont="1" applyFill="1"/>
    <xf numFmtId="0" fontId="6" fillId="0" borderId="1" xfId="0" applyFont="1" applyBorder="1"/>
    <xf numFmtId="0" fontId="6" fillId="0" borderId="1" xfId="0" applyFont="1" applyBorder="1" applyAlignment="1">
      <alignment horizontal="center"/>
    </xf>
    <xf numFmtId="2" fontId="10" fillId="0" borderId="5" xfId="0" applyNumberFormat="1" applyFont="1" applyFill="1" applyBorder="1" applyAlignment="1" applyProtection="1">
      <alignment horizontal="center" vertical="top" wrapText="1"/>
    </xf>
    <xf numFmtId="0" fontId="7" fillId="2" borderId="1" xfId="0" applyNumberFormat="1" applyFont="1" applyFill="1" applyBorder="1" applyAlignment="1" applyProtection="1">
      <alignment horizontal="left" vertical="top" wrapText="1"/>
    </xf>
    <xf numFmtId="0" fontId="6" fillId="2" borderId="1" xfId="0" applyFont="1" applyFill="1" applyBorder="1" applyAlignment="1">
      <alignment horizontal="center"/>
    </xf>
    <xf numFmtId="2" fontId="7" fillId="2" borderId="5" xfId="0" applyNumberFormat="1" applyFont="1" applyFill="1" applyBorder="1" applyAlignment="1" applyProtection="1">
      <alignment horizontal="center" vertical="top" wrapText="1"/>
    </xf>
    <xf numFmtId="0" fontId="6" fillId="0" borderId="1" xfId="0" applyFont="1" applyFill="1" applyBorder="1" applyAlignment="1">
      <alignment horizontal="center"/>
    </xf>
    <xf numFmtId="2" fontId="7" fillId="0" borderId="5" xfId="0" applyNumberFormat="1" applyFont="1" applyFill="1" applyBorder="1" applyAlignment="1">
      <alignment horizontal="center"/>
    </xf>
    <xf numFmtId="0" fontId="9" fillId="0" borderId="6" xfId="0" applyNumberFormat="1" applyFont="1" applyFill="1" applyBorder="1" applyAlignment="1" applyProtection="1">
      <alignment horizontal="left" vertical="top" wrapText="1"/>
    </xf>
    <xf numFmtId="0" fontId="6" fillId="0" borderId="15" xfId="0" applyFont="1" applyBorder="1" applyAlignment="1">
      <alignment horizontal="center"/>
    </xf>
    <xf numFmtId="2" fontId="7" fillId="0" borderId="7" xfId="0" applyNumberFormat="1" applyFont="1" applyFill="1" applyBorder="1" applyAlignment="1" applyProtection="1">
      <alignment horizontal="center" vertical="top" wrapText="1"/>
    </xf>
    <xf numFmtId="0" fontId="7" fillId="0" borderId="0" xfId="0" applyNumberFormat="1" applyFont="1" applyFill="1" applyBorder="1" applyAlignment="1"/>
    <xf numFmtId="2" fontId="7" fillId="0" borderId="0" xfId="0" applyNumberFormat="1" applyFont="1" applyFill="1" applyBorder="1" applyAlignment="1">
      <alignment horizontal="center"/>
    </xf>
    <xf numFmtId="0" fontId="12" fillId="7" borderId="6" xfId="0" applyNumberFormat="1" applyFont="1" applyFill="1" applyBorder="1" applyAlignment="1"/>
    <xf numFmtId="0" fontId="12" fillId="7" borderId="15" xfId="0" applyFont="1" applyFill="1" applyBorder="1" applyAlignment="1">
      <alignment horizontal="center"/>
    </xf>
    <xf numFmtId="2" fontId="12" fillId="7" borderId="7" xfId="0" applyNumberFormat="1" applyFont="1" applyFill="1" applyBorder="1" applyAlignment="1">
      <alignment horizontal="center"/>
    </xf>
    <xf numFmtId="0" fontId="13" fillId="0" borderId="0" xfId="0" applyNumberFormat="1" applyFont="1" applyFill="1" applyBorder="1" applyAlignment="1"/>
    <xf numFmtId="2" fontId="13" fillId="0" borderId="0" xfId="0" applyNumberFormat="1" applyFont="1" applyFill="1" applyBorder="1" applyAlignment="1">
      <alignment horizontal="center"/>
    </xf>
    <xf numFmtId="0" fontId="5" fillId="0" borderId="0" xfId="0" applyFont="1"/>
    <xf numFmtId="0" fontId="7" fillId="8" borderId="1" xfId="0" applyNumberFormat="1" applyFont="1" applyFill="1" applyBorder="1" applyAlignment="1" applyProtection="1">
      <alignment horizontal="center" vertical="center"/>
    </xf>
    <xf numFmtId="0" fontId="14" fillId="5" borderId="1" xfId="0" applyNumberFormat="1" applyFont="1" applyFill="1" applyBorder="1" applyAlignment="1" applyProtection="1">
      <alignment horizontal="left" vertical="center"/>
    </xf>
    <xf numFmtId="2" fontId="15" fillId="0" borderId="1" xfId="0" applyNumberFormat="1" applyFont="1" applyFill="1" applyBorder="1" applyAlignment="1" applyProtection="1">
      <alignment horizontal="center" vertical="center"/>
    </xf>
    <xf numFmtId="0" fontId="6" fillId="0" borderId="1" xfId="0" applyFont="1" applyFill="1" applyBorder="1"/>
    <xf numFmtId="0" fontId="15" fillId="0" borderId="1" xfId="0" applyNumberFormat="1" applyFont="1" applyFill="1" applyBorder="1" applyAlignment="1" applyProtection="1">
      <alignment horizontal="left" vertical="center"/>
    </xf>
    <xf numFmtId="2" fontId="6" fillId="0" borderId="1" xfId="0" applyNumberFormat="1" applyFont="1" applyFill="1" applyBorder="1" applyAlignment="1">
      <alignment horizontal="center"/>
    </xf>
    <xf numFmtId="0" fontId="7" fillId="5" borderId="1" xfId="0" applyNumberFormat="1" applyFont="1" applyFill="1" applyBorder="1" applyAlignment="1" applyProtection="1">
      <alignment horizontal="left" vertical="center"/>
    </xf>
    <xf numFmtId="0" fontId="16" fillId="0" borderId="1" xfId="0" applyNumberFormat="1" applyFont="1" applyFill="1" applyBorder="1" applyAlignment="1" applyProtection="1">
      <alignment horizontal="center" vertical="center"/>
    </xf>
    <xf numFmtId="0" fontId="17" fillId="0" borderId="0" xfId="0" applyFont="1"/>
    <xf numFmtId="0" fontId="8" fillId="2" borderId="39" xfId="0" applyFont="1" applyFill="1" applyBorder="1" applyAlignment="1">
      <alignment horizontal="left" vertical="center" wrapText="1" readingOrder="1"/>
    </xf>
    <xf numFmtId="0" fontId="6" fillId="0" borderId="0" xfId="0" applyFont="1" applyBorder="1" applyAlignment="1">
      <alignment horizontal="left" vertical="center" wrapText="1"/>
    </xf>
    <xf numFmtId="0" fontId="7" fillId="0" borderId="0" xfId="0" applyNumberFormat="1" applyFont="1" applyFill="1" applyBorder="1" applyAlignment="1">
      <alignment horizontal="left" wrapText="1"/>
    </xf>
    <xf numFmtId="0" fontId="5" fillId="0" borderId="4" xfId="0" applyNumberFormat="1" applyFont="1" applyFill="1" applyBorder="1" applyAlignment="1" applyProtection="1">
      <alignment horizontal="left" vertical="top" wrapText="1"/>
    </xf>
    <xf numFmtId="0" fontId="6" fillId="0" borderId="1" xfId="0" applyNumberFormat="1" applyFont="1" applyFill="1" applyBorder="1" applyAlignment="1" applyProtection="1">
      <alignment horizontal="center" vertical="top" wrapText="1"/>
    </xf>
    <xf numFmtId="0" fontId="6" fillId="0" borderId="5" xfId="0" applyNumberFormat="1" applyFont="1" applyFill="1" applyBorder="1" applyAlignment="1">
      <alignment horizontal="center"/>
    </xf>
    <xf numFmtId="0" fontId="6" fillId="0" borderId="4" xfId="0" applyNumberFormat="1" applyFont="1" applyFill="1" applyBorder="1" applyAlignment="1" applyProtection="1">
      <alignment horizontal="left" vertical="top" wrapText="1"/>
    </xf>
    <xf numFmtId="2" fontId="6" fillId="0" borderId="5" xfId="0" applyNumberFormat="1" applyFont="1" applyFill="1" applyBorder="1" applyAlignment="1">
      <alignment horizontal="center"/>
    </xf>
    <xf numFmtId="166" fontId="6" fillId="0" borderId="0" xfId="0" applyNumberFormat="1" applyFont="1" applyFill="1" applyBorder="1"/>
    <xf numFmtId="0" fontId="5" fillId="5" borderId="4" xfId="0" applyNumberFormat="1" applyFont="1" applyFill="1" applyBorder="1" applyAlignment="1" applyProtection="1">
      <alignment horizontal="left" vertical="top" wrapText="1"/>
    </xf>
    <xf numFmtId="0" fontId="5" fillId="5" borderId="1" xfId="0" applyFont="1" applyFill="1" applyBorder="1" applyAlignment="1">
      <alignment horizontal="center"/>
    </xf>
    <xf numFmtId="2" fontId="5" fillId="5" borderId="5" xfId="0" applyNumberFormat="1" applyFont="1" applyFill="1" applyBorder="1" applyAlignment="1">
      <alignment horizontal="center"/>
    </xf>
    <xf numFmtId="0" fontId="5" fillId="5" borderId="5" xfId="0" applyNumberFormat="1" applyFont="1" applyFill="1" applyBorder="1" applyAlignment="1">
      <alignment horizontal="center"/>
    </xf>
    <xf numFmtId="0" fontId="5" fillId="0" borderId="5" xfId="0" applyNumberFormat="1" applyFont="1" applyFill="1" applyBorder="1" applyAlignment="1">
      <alignment horizontal="center"/>
    </xf>
    <xf numFmtId="165" fontId="6" fillId="0" borderId="5" xfId="0" applyNumberFormat="1" applyFont="1" applyFill="1" applyBorder="1" applyAlignment="1" applyProtection="1">
      <alignment horizontal="center" vertical="top" wrapText="1"/>
    </xf>
    <xf numFmtId="0" fontId="6" fillId="5" borderId="1" xfId="0" applyFont="1" applyFill="1" applyBorder="1" applyAlignment="1">
      <alignment horizontal="center"/>
    </xf>
    <xf numFmtId="165" fontId="5" fillId="5" borderId="5" xfId="0" applyNumberFormat="1" applyFont="1" applyFill="1" applyBorder="1" applyAlignment="1">
      <alignment horizontal="center"/>
    </xf>
    <xf numFmtId="166" fontId="12" fillId="7" borderId="7" xfId="0" applyNumberFormat="1" applyFont="1" applyFill="1" applyBorder="1" applyAlignment="1">
      <alignment horizontal="center"/>
    </xf>
    <xf numFmtId="0" fontId="11" fillId="8" borderId="1" xfId="0" applyNumberFormat="1" applyFont="1" applyFill="1" applyBorder="1" applyAlignment="1" applyProtection="1">
      <alignment horizontal="center" vertical="center"/>
    </xf>
    <xf numFmtId="0" fontId="5" fillId="5" borderId="1" xfId="0" applyNumberFormat="1" applyFont="1" applyFill="1" applyBorder="1" applyAlignment="1" applyProtection="1">
      <alignment horizontal="left" vertical="center"/>
    </xf>
    <xf numFmtId="2" fontId="6"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left" vertical="center"/>
    </xf>
    <xf numFmtId="0" fontId="6" fillId="0" borderId="1" xfId="0" applyNumberFormat="1" applyFont="1" applyFill="1" applyBorder="1" applyAlignment="1" applyProtection="1">
      <alignment horizontal="center" vertical="center"/>
    </xf>
    <xf numFmtId="0" fontId="6" fillId="0" borderId="12" xfId="0"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Alignment="1">
      <alignment vertical="center"/>
    </xf>
    <xf numFmtId="0" fontId="6" fillId="0" borderId="5" xfId="0" applyFont="1" applyBorder="1"/>
    <xf numFmtId="0" fontId="6" fillId="0" borderId="0"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lignment horizontal="center"/>
    </xf>
    <xf numFmtId="0" fontId="5" fillId="2" borderId="4" xfId="0" applyNumberFormat="1" applyFont="1" applyFill="1" applyBorder="1" applyAlignment="1" applyProtection="1">
      <alignment horizontal="left" vertical="top" wrapText="1"/>
    </xf>
    <xf numFmtId="0" fontId="5" fillId="2" borderId="5" xfId="0" applyNumberFormat="1" applyFont="1" applyFill="1" applyBorder="1" applyAlignment="1">
      <alignment horizontal="center"/>
    </xf>
    <xf numFmtId="0" fontId="5" fillId="0" borderId="0" xfId="0" applyNumberFormat="1" applyFont="1" applyFill="1" applyBorder="1" applyAlignment="1" applyProtection="1">
      <alignment horizontal="left" vertical="top" wrapText="1"/>
    </xf>
    <xf numFmtId="0" fontId="5" fillId="0" borderId="0" xfId="0" applyNumberFormat="1" applyFont="1" applyFill="1" applyBorder="1" applyAlignment="1">
      <alignment horizontal="center"/>
    </xf>
    <xf numFmtId="0" fontId="6" fillId="0" borderId="0" xfId="0" applyNumberFormat="1" applyFont="1" applyFill="1" applyBorder="1" applyAlignment="1"/>
    <xf numFmtId="0" fontId="5" fillId="0" borderId="0" xfId="0" applyNumberFormat="1" applyFont="1" applyFill="1" applyBorder="1" applyAlignment="1"/>
    <xf numFmtId="2" fontId="5" fillId="2" borderId="5" xfId="0" applyNumberFormat="1" applyFont="1" applyFill="1" applyBorder="1" applyAlignment="1">
      <alignment horizontal="center"/>
    </xf>
    <xf numFmtId="0" fontId="5" fillId="0" borderId="0" xfId="0" applyFont="1" applyFill="1" applyBorder="1" applyAlignment="1">
      <alignment horizontal="center"/>
    </xf>
    <xf numFmtId="2" fontId="5" fillId="0" borderId="0" xfId="0" applyNumberFormat="1" applyFont="1" applyFill="1" applyBorder="1" applyAlignment="1">
      <alignment horizontal="center"/>
    </xf>
    <xf numFmtId="0" fontId="5" fillId="0" borderId="4" xfId="0" applyNumberFormat="1" applyFont="1" applyFill="1" applyBorder="1" applyAlignment="1"/>
    <xf numFmtId="0" fontId="6" fillId="0" borderId="4" xfId="0" applyNumberFormat="1" applyFont="1" applyFill="1" applyBorder="1" applyAlignment="1"/>
    <xf numFmtId="0" fontId="6" fillId="0" borderId="0" xfId="0" applyFont="1" applyBorder="1"/>
    <xf numFmtId="0" fontId="5" fillId="2" borderId="4" xfId="0" applyNumberFormat="1" applyFont="1" applyFill="1" applyBorder="1" applyAlignment="1"/>
    <xf numFmtId="0" fontId="7" fillId="8" borderId="1" xfId="0" applyNumberFormat="1" applyFont="1" applyFill="1" applyBorder="1" applyAlignment="1" applyProtection="1">
      <alignment horizontal="left" vertical="center"/>
    </xf>
    <xf numFmtId="0" fontId="4" fillId="0" borderId="0" xfId="0" applyFont="1" applyAlignment="1">
      <alignment horizontal="center"/>
    </xf>
    <xf numFmtId="0" fontId="6" fillId="0" borderId="8" xfId="0" applyFont="1" applyBorder="1" applyAlignment="1">
      <alignment vertical="center" wrapText="1"/>
    </xf>
    <xf numFmtId="0" fontId="6" fillId="0" borderId="8" xfId="0" applyFont="1" applyBorder="1" applyAlignment="1">
      <alignment horizontal="center" vertical="center" wrapText="1"/>
    </xf>
    <xf numFmtId="0" fontId="8" fillId="2" borderId="11" xfId="0" applyFont="1" applyFill="1" applyBorder="1" applyAlignment="1">
      <alignment horizontal="left" vertical="center" wrapText="1" readingOrder="1"/>
    </xf>
    <xf numFmtId="0" fontId="6" fillId="0" borderId="5" xfId="0" applyFont="1" applyBorder="1" applyAlignment="1">
      <alignment horizontal="center"/>
    </xf>
    <xf numFmtId="0" fontId="6" fillId="2" borderId="1" xfId="0" applyFont="1" applyFill="1" applyBorder="1"/>
    <xf numFmtId="0" fontId="6" fillId="0" borderId="4" xfId="0" applyFont="1" applyBorder="1"/>
    <xf numFmtId="2" fontId="6" fillId="0" borderId="5" xfId="0" applyNumberFormat="1" applyFont="1" applyBorder="1" applyAlignment="1">
      <alignment horizontal="center"/>
    </xf>
    <xf numFmtId="0" fontId="18" fillId="0" borderId="4" xfId="0" applyNumberFormat="1" applyFont="1" applyFill="1" applyBorder="1" applyAlignment="1" applyProtection="1">
      <alignment horizontal="left" vertical="top" wrapText="1"/>
    </xf>
    <xf numFmtId="0" fontId="18" fillId="0" borderId="1" xfId="0" applyNumberFormat="1" applyFont="1" applyFill="1" applyBorder="1" applyAlignment="1" applyProtection="1">
      <alignment horizontal="center" vertical="top" wrapText="1"/>
    </xf>
    <xf numFmtId="2" fontId="19" fillId="0" borderId="5" xfId="0" applyNumberFormat="1" applyFont="1" applyFill="1" applyBorder="1" applyAlignment="1">
      <alignment horizontal="center"/>
    </xf>
    <xf numFmtId="0" fontId="13" fillId="7" borderId="6" xfId="0" applyNumberFormat="1" applyFont="1" applyFill="1" applyBorder="1" applyAlignment="1"/>
    <xf numFmtId="0" fontId="13" fillId="7" borderId="15" xfId="0" applyFont="1" applyFill="1" applyBorder="1" applyAlignment="1">
      <alignment horizontal="center"/>
    </xf>
    <xf numFmtId="2" fontId="13" fillId="7" borderId="7" xfId="0" applyNumberFormat="1" applyFont="1" applyFill="1" applyBorder="1" applyAlignment="1">
      <alignment horizontal="center"/>
    </xf>
    <xf numFmtId="0" fontId="18" fillId="0" borderId="0" xfId="0" applyNumberFormat="1" applyFont="1" applyFill="1" applyBorder="1" applyAlignment="1" applyProtection="1">
      <alignment horizontal="left" vertical="top" wrapText="1"/>
    </xf>
    <xf numFmtId="0" fontId="18" fillId="0" borderId="0" xfId="0" applyNumberFormat="1" applyFont="1" applyFill="1" applyBorder="1" applyAlignment="1" applyProtection="1">
      <alignment horizontal="center" vertical="top" wrapText="1"/>
    </xf>
    <xf numFmtId="2" fontId="19" fillId="0" borderId="0" xfId="0" applyNumberFormat="1" applyFont="1" applyFill="1" applyBorder="1" applyAlignment="1">
      <alignment horizontal="center"/>
    </xf>
    <xf numFmtId="0" fontId="11" fillId="0" borderId="0" xfId="0" applyNumberFormat="1" applyFont="1" applyFill="1" applyBorder="1" applyAlignment="1" applyProtection="1">
      <alignment horizontal="center" vertical="center"/>
    </xf>
    <xf numFmtId="2" fontId="15" fillId="0" borderId="0" xfId="0" applyNumberFormat="1" applyFont="1" applyFill="1" applyBorder="1" applyAlignment="1" applyProtection="1">
      <alignment horizontal="center" vertical="center"/>
    </xf>
    <xf numFmtId="0" fontId="17" fillId="0" borderId="0" xfId="0" applyFont="1" applyAlignment="1">
      <alignment horizontal="center"/>
    </xf>
    <xf numFmtId="0" fontId="7" fillId="2" borderId="16" xfId="0" applyNumberFormat="1" applyFont="1" applyFill="1" applyBorder="1" applyAlignment="1">
      <alignment horizontal="center" wrapText="1"/>
    </xf>
    <xf numFmtId="0" fontId="7" fillId="2" borderId="17" xfId="0" applyNumberFormat="1" applyFont="1" applyFill="1" applyBorder="1" applyAlignment="1">
      <alignment horizontal="center" wrapText="1"/>
    </xf>
    <xf numFmtId="0" fontId="11" fillId="0" borderId="2" xfId="0" applyNumberFormat="1" applyFont="1" applyFill="1" applyBorder="1" applyAlignment="1"/>
    <xf numFmtId="0" fontId="11" fillId="0" borderId="3" xfId="0" applyNumberFormat="1" applyFont="1" applyFill="1" applyBorder="1" applyAlignment="1">
      <alignment horizontal="center"/>
    </xf>
    <xf numFmtId="0" fontId="11" fillId="0" borderId="4" xfId="0" applyNumberFormat="1" applyFont="1" applyFill="1" applyBorder="1" applyAlignment="1"/>
    <xf numFmtId="0" fontId="11" fillId="0" borderId="5" xfId="0" applyNumberFormat="1" applyFont="1" applyFill="1" applyBorder="1" applyAlignment="1">
      <alignment horizontal="center"/>
    </xf>
    <xf numFmtId="167" fontId="11" fillId="0" borderId="5" xfId="0" applyNumberFormat="1" applyFont="1" applyFill="1" applyBorder="1" applyAlignment="1">
      <alignment horizontal="center"/>
    </xf>
    <xf numFmtId="0" fontId="7" fillId="6" borderId="4" xfId="0" applyNumberFormat="1" applyFont="1" applyFill="1" applyBorder="1" applyAlignment="1"/>
    <xf numFmtId="2" fontId="7" fillId="6" borderId="5" xfId="0" applyNumberFormat="1" applyFont="1" applyFill="1" applyBorder="1" applyAlignment="1">
      <alignment horizontal="center"/>
    </xf>
    <xf numFmtId="0" fontId="12" fillId="7" borderId="36" xfId="0" applyNumberFormat="1" applyFont="1" applyFill="1" applyBorder="1" applyAlignment="1"/>
    <xf numFmtId="2" fontId="12" fillId="7" borderId="37" xfId="0" applyNumberFormat="1" applyFont="1" applyFill="1" applyBorder="1" applyAlignment="1">
      <alignment horizontal="center"/>
    </xf>
    <xf numFmtId="2" fontId="11" fillId="0" borderId="0" xfId="0" applyNumberFormat="1" applyFont="1" applyFill="1" applyBorder="1" applyAlignment="1">
      <alignment horizontal="center"/>
    </xf>
    <xf numFmtId="0" fontId="6" fillId="9" borderId="4" xfId="0" applyFont="1" applyFill="1" applyBorder="1"/>
    <xf numFmtId="2" fontId="6" fillId="9" borderId="5" xfId="0" applyNumberFormat="1" applyFont="1" applyFill="1" applyBorder="1" applyAlignment="1">
      <alignment horizontal="center"/>
    </xf>
    <xf numFmtId="0" fontId="6" fillId="9" borderId="0" xfId="0" applyFont="1" applyFill="1"/>
    <xf numFmtId="0" fontId="6" fillId="9" borderId="5" xfId="0" applyFont="1" applyFill="1" applyBorder="1" applyAlignment="1">
      <alignment horizontal="center"/>
    </xf>
    <xf numFmtId="0" fontId="6" fillId="9" borderId="6" xfId="0" applyFont="1" applyFill="1" applyBorder="1"/>
    <xf numFmtId="0" fontId="6" fillId="9" borderId="7" xfId="0" applyFont="1" applyFill="1" applyBorder="1" applyAlignment="1">
      <alignment horizontal="center"/>
    </xf>
    <xf numFmtId="0" fontId="12" fillId="9" borderId="0" xfId="0" applyNumberFormat="1" applyFont="1" applyFill="1" applyBorder="1" applyAlignment="1"/>
    <xf numFmtId="2" fontId="12" fillId="9" borderId="0" xfId="0" applyNumberFormat="1" applyFont="1" applyFill="1" applyBorder="1" applyAlignment="1">
      <alignment horizontal="center"/>
    </xf>
    <xf numFmtId="0" fontId="20" fillId="4" borderId="1" xfId="0" applyNumberFormat="1" applyFont="1" applyFill="1" applyBorder="1" applyAlignment="1" applyProtection="1">
      <alignment horizontal="center" vertical="center"/>
    </xf>
    <xf numFmtId="0" fontId="16" fillId="4" borderId="1" xfId="0" applyNumberFormat="1" applyFont="1" applyFill="1" applyBorder="1" applyAlignment="1" applyProtection="1">
      <alignment horizontal="center" vertical="center"/>
    </xf>
    <xf numFmtId="0" fontId="15"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left" vertical="center"/>
    </xf>
    <xf numFmtId="0" fontId="15" fillId="0" borderId="0" xfId="0" applyNumberFormat="1" applyFont="1" applyFill="1" applyBorder="1" applyAlignment="1" applyProtection="1">
      <alignment horizontal="center" vertical="center"/>
    </xf>
    <xf numFmtId="0" fontId="7" fillId="2" borderId="12" xfId="0" applyFont="1" applyFill="1" applyBorder="1" applyAlignment="1">
      <alignment horizontal="center" vertical="center" wrapText="1"/>
    </xf>
    <xf numFmtId="0" fontId="6" fillId="0" borderId="13" xfId="0" applyFont="1" applyBorder="1" applyAlignment="1"/>
    <xf numFmtId="0" fontId="8" fillId="2" borderId="28" xfId="0" applyFont="1" applyFill="1" applyBorder="1" applyAlignment="1">
      <alignment horizontal="left" vertical="center" wrapText="1" readingOrder="1"/>
    </xf>
    <xf numFmtId="0" fontId="5" fillId="2" borderId="35" xfId="0" applyFont="1" applyFill="1" applyBorder="1" applyAlignment="1">
      <alignment horizontal="center"/>
    </xf>
    <xf numFmtId="164" fontId="6" fillId="0" borderId="35" xfId="0" applyNumberFormat="1" applyFont="1" applyBorder="1" applyAlignment="1">
      <alignment horizontal="left" wrapText="1"/>
    </xf>
    <xf numFmtId="0" fontId="6" fillId="0" borderId="35" xfId="0" applyFont="1" applyBorder="1"/>
    <xf numFmtId="0" fontId="11" fillId="0" borderId="4" xfId="0" applyFont="1" applyBorder="1"/>
    <xf numFmtId="0" fontId="11" fillId="0" borderId="0" xfId="0" applyFont="1"/>
    <xf numFmtId="0" fontId="6" fillId="0" borderId="6" xfId="0" applyFont="1" applyBorder="1"/>
    <xf numFmtId="0" fontId="6" fillId="0" borderId="7" xfId="0" applyFont="1" applyBorder="1"/>
    <xf numFmtId="2" fontId="16" fillId="0" borderId="1" xfId="0" applyNumberFormat="1" applyFont="1" applyFill="1" applyBorder="1" applyAlignment="1" applyProtection="1">
      <alignment horizontal="center" vertical="center"/>
    </xf>
    <xf numFmtId="0" fontId="21" fillId="0" borderId="0" xfId="0" applyFont="1"/>
    <xf numFmtId="0" fontId="22" fillId="0" borderId="8" xfId="0" applyFont="1" applyBorder="1" applyAlignment="1">
      <alignment vertical="center" wrapText="1" readingOrder="1"/>
    </xf>
    <xf numFmtId="0" fontId="5" fillId="2" borderId="29" xfId="0" applyFont="1" applyFill="1" applyBorder="1" applyAlignment="1">
      <alignment horizontal="center"/>
    </xf>
    <xf numFmtId="0" fontId="5" fillId="2" borderId="30" xfId="0" applyFont="1" applyFill="1" applyBorder="1" applyAlignment="1">
      <alignment horizontal="center"/>
    </xf>
    <xf numFmtId="164" fontId="6" fillId="0" borderId="31" xfId="0" applyNumberFormat="1" applyFont="1" applyBorder="1" applyAlignment="1">
      <alignment horizontal="left" wrapText="1"/>
    </xf>
    <xf numFmtId="0" fontId="6" fillId="0" borderId="32" xfId="0" applyFont="1" applyBorder="1"/>
    <xf numFmtId="0" fontId="6" fillId="0" borderId="33" xfId="0" applyFont="1" applyBorder="1"/>
    <xf numFmtId="0" fontId="6" fillId="0" borderId="34" xfId="0" applyFont="1" applyBorder="1"/>
    <xf numFmtId="0" fontId="13" fillId="7" borderId="36" xfId="0" applyNumberFormat="1" applyFont="1" applyFill="1" applyBorder="1" applyAlignment="1"/>
    <xf numFmtId="2" fontId="13" fillId="7" borderId="37" xfId="0" applyNumberFormat="1" applyFont="1" applyFill="1" applyBorder="1" applyAlignment="1">
      <alignment horizontal="center"/>
    </xf>
    <xf numFmtId="2" fontId="11" fillId="0" borderId="7" xfId="0" applyNumberFormat="1" applyFont="1" applyFill="1" applyBorder="1" applyAlignment="1">
      <alignment horizontal="center"/>
    </xf>
    <xf numFmtId="0" fontId="20" fillId="4" borderId="1" xfId="0" applyNumberFormat="1" applyFont="1" applyFill="1" applyBorder="1" applyAlignment="1" applyProtection="1">
      <alignment horizontal="left" vertical="center"/>
    </xf>
    <xf numFmtId="0" fontId="6" fillId="3" borderId="0" xfId="0" applyFont="1" applyFill="1"/>
    <xf numFmtId="0" fontId="6" fillId="0" borderId="8" xfId="0" applyFont="1" applyBorder="1" applyAlignment="1">
      <alignment horizontal="left" wrapText="1"/>
    </xf>
    <xf numFmtId="0" fontId="23" fillId="0" borderId="0" xfId="0" applyFont="1"/>
    <xf numFmtId="164" fontId="22" fillId="0" borderId="31" xfId="0" applyNumberFormat="1" applyFont="1" applyBorder="1" applyAlignment="1">
      <alignment horizontal="left" wrapText="1"/>
    </xf>
    <xf numFmtId="0" fontId="22" fillId="0" borderId="32" xfId="0" applyFont="1" applyBorder="1"/>
    <xf numFmtId="0" fontId="22" fillId="0" borderId="33" xfId="0" applyFont="1" applyBorder="1"/>
    <xf numFmtId="0" fontId="22" fillId="0" borderId="34" xfId="0" applyFont="1" applyBorder="1"/>
    <xf numFmtId="0" fontId="7" fillId="2" borderId="1" xfId="0" applyNumberFormat="1" applyFont="1" applyFill="1" applyBorder="1" applyAlignment="1" applyProtection="1">
      <alignment horizontal="left" vertical="center"/>
    </xf>
    <xf numFmtId="0" fontId="6" fillId="0" borderId="8" xfId="0" applyFont="1" applyBorder="1" applyAlignment="1">
      <alignment horizontal="justify" vertical="center"/>
    </xf>
    <xf numFmtId="0" fontId="5" fillId="2" borderId="24" xfId="0" applyFont="1" applyFill="1" applyBorder="1" applyAlignment="1">
      <alignment horizontal="center" vertical="center" wrapText="1" readingOrder="1"/>
    </xf>
    <xf numFmtId="0" fontId="5" fillId="2" borderId="25" xfId="0" applyFont="1" applyFill="1" applyBorder="1" applyAlignment="1">
      <alignment horizontal="center"/>
    </xf>
    <xf numFmtId="0" fontId="5" fillId="2" borderId="19" xfId="0" applyFont="1" applyFill="1" applyBorder="1" applyAlignment="1">
      <alignment horizontal="center"/>
    </xf>
    <xf numFmtId="164" fontId="6" fillId="0" borderId="26" xfId="0" applyNumberFormat="1" applyFont="1" applyBorder="1" applyAlignment="1">
      <alignment horizontal="left" vertical="center" wrapText="1"/>
    </xf>
    <xf numFmtId="0" fontId="6" fillId="0" borderId="21" xfId="0" applyFont="1" applyBorder="1" applyAlignment="1">
      <alignment horizontal="left" vertical="center" wrapText="1"/>
    </xf>
    <xf numFmtId="0" fontId="6" fillId="0" borderId="27" xfId="0" applyFont="1" applyBorder="1" applyAlignment="1">
      <alignment horizontal="left" vertical="center" wrapText="1"/>
    </xf>
    <xf numFmtId="0" fontId="6" fillId="0" borderId="23" xfId="0" applyFont="1" applyBorder="1" applyAlignment="1">
      <alignment horizontal="left" vertical="center" wrapText="1"/>
    </xf>
    <xf numFmtId="0" fontId="5" fillId="6" borderId="4" xfId="0" applyNumberFormat="1" applyFont="1" applyFill="1" applyBorder="1" applyAlignment="1"/>
    <xf numFmtId="0" fontId="5" fillId="6" borderId="5" xfId="0" applyNumberFormat="1" applyFont="1" applyFill="1" applyBorder="1" applyAlignment="1">
      <alignment horizontal="center"/>
    </xf>
    <xf numFmtId="2" fontId="6" fillId="0" borderId="0" xfId="0" applyNumberFormat="1" applyFont="1" applyFill="1" applyBorder="1" applyAlignment="1">
      <alignment horizontal="center"/>
    </xf>
    <xf numFmtId="2" fontId="6" fillId="0" borderId="7" xfId="0" applyNumberFormat="1" applyFont="1" applyFill="1" applyBorder="1" applyAlignment="1">
      <alignment horizontal="center"/>
    </xf>
    <xf numFmtId="0" fontId="13" fillId="3" borderId="0" xfId="0" applyFont="1" applyFill="1"/>
    <xf numFmtId="0" fontId="5" fillId="0" borderId="1" xfId="0" applyNumberFormat="1" applyFont="1" applyFill="1" applyBorder="1" applyAlignment="1" applyProtection="1">
      <alignment horizontal="left" vertical="center"/>
    </xf>
    <xf numFmtId="39" fontId="19" fillId="0" borderId="1" xfId="2" applyNumberFormat="1" applyFont="1" applyFill="1" applyBorder="1" applyAlignment="1">
      <alignment horizontal="center"/>
    </xf>
    <xf numFmtId="0" fontId="5" fillId="2" borderId="1" xfId="0" applyNumberFormat="1" applyFont="1" applyFill="1" applyBorder="1" applyAlignment="1" applyProtection="1">
      <alignment horizontal="left" vertical="center"/>
    </xf>
    <xf numFmtId="0" fontId="24" fillId="0" borderId="0" xfId="0" applyFont="1"/>
    <xf numFmtId="0" fontId="6" fillId="0" borderId="8" xfId="0" applyFont="1" applyBorder="1" applyAlignment="1">
      <alignment wrapText="1"/>
    </xf>
    <xf numFmtId="0" fontId="5" fillId="0" borderId="0" xfId="0" applyFont="1" applyFill="1"/>
    <xf numFmtId="0" fontId="8" fillId="2" borderId="24" xfId="0" applyFont="1" applyFill="1" applyBorder="1" applyAlignment="1">
      <alignment horizontal="center" vertical="center" wrapText="1"/>
    </xf>
    <xf numFmtId="0" fontId="5" fillId="2" borderId="18" xfId="0" applyFont="1" applyFill="1" applyBorder="1" applyAlignment="1">
      <alignment horizontal="center"/>
    </xf>
    <xf numFmtId="164" fontId="6" fillId="0" borderId="20" xfId="0" applyNumberFormat="1" applyFont="1" applyBorder="1" applyAlignment="1">
      <alignment horizontal="left" wrapText="1"/>
    </xf>
    <xf numFmtId="0" fontId="6" fillId="0" borderId="21" xfId="0" applyFont="1" applyBorder="1"/>
    <xf numFmtId="0" fontId="6" fillId="0" borderId="22" xfId="0" applyFont="1" applyBorder="1"/>
    <xf numFmtId="0" fontId="6" fillId="0" borderId="23" xfId="0" applyFont="1" applyBorder="1"/>
    <xf numFmtId="2" fontId="5" fillId="6" borderId="5" xfId="0" applyNumberFormat="1" applyFont="1" applyFill="1" applyBorder="1" applyAlignment="1">
      <alignment horizontal="center"/>
    </xf>
    <xf numFmtId="0" fontId="6" fillId="0" borderId="36" xfId="0" applyNumberFormat="1" applyFont="1" applyFill="1" applyBorder="1" applyAlignment="1"/>
    <xf numFmtId="2" fontId="6" fillId="0" borderId="37" xfId="0" applyNumberFormat="1" applyFont="1" applyFill="1" applyBorder="1" applyAlignment="1">
      <alignment horizontal="center"/>
    </xf>
    <xf numFmtId="0" fontId="6" fillId="0" borderId="6" xfId="0" applyNumberFormat="1" applyFont="1" applyFill="1" applyBorder="1" applyAlignment="1"/>
    <xf numFmtId="0" fontId="12" fillId="4" borderId="1" xfId="0" applyNumberFormat="1" applyFont="1" applyFill="1" applyBorder="1" applyAlignment="1" applyProtection="1">
      <alignment horizontal="center" vertical="center"/>
    </xf>
    <xf numFmtId="0" fontId="13" fillId="4" borderId="1" xfId="0" applyNumberFormat="1" applyFont="1" applyFill="1" applyBorder="1" applyAlignment="1" applyProtection="1">
      <alignment horizontal="center" vertical="center"/>
    </xf>
  </cellXfs>
  <cellStyles count="3">
    <cellStyle name="Comm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73"/>
  <sheetViews>
    <sheetView tabSelected="1" workbookViewId="0"/>
  </sheetViews>
  <sheetFormatPr defaultRowHeight="14.25"/>
  <cols>
    <col min="1" max="1" width="49.5703125" style="68" bestFit="1" customWidth="1"/>
    <col min="2" max="2" width="25.140625" style="68" customWidth="1"/>
    <col min="3" max="3" width="14.140625" style="68" customWidth="1"/>
    <col min="4" max="4" width="30.28515625" style="68" customWidth="1"/>
    <col min="5" max="5" width="20.42578125" style="68" customWidth="1"/>
    <col min="6" max="6" width="16" style="68" customWidth="1"/>
    <col min="7" max="7" width="12.85546875" style="68" customWidth="1"/>
    <col min="8" max="8" width="18.140625" style="68" customWidth="1"/>
    <col min="9" max="16384" width="9.140625" style="68"/>
  </cols>
  <sheetData>
    <row r="1" spans="1:8" ht="19.5">
      <c r="A1" s="1" t="s">
        <v>9</v>
      </c>
    </row>
    <row r="2" spans="1:8">
      <c r="A2" s="206"/>
    </row>
    <row r="3" spans="1:8" s="4" customFormat="1" ht="13.5" thickBot="1">
      <c r="A3" s="3" t="s">
        <v>10</v>
      </c>
    </row>
    <row r="4" spans="1:8" s="4" customFormat="1" ht="24" customHeight="1" thickTop="1" thickBot="1">
      <c r="A4" s="5" t="s">
        <v>0</v>
      </c>
      <c r="B4" s="5" t="s">
        <v>1</v>
      </c>
      <c r="C4" s="6" t="s">
        <v>2</v>
      </c>
      <c r="D4" s="6"/>
      <c r="E4" s="5" t="s">
        <v>3</v>
      </c>
      <c r="F4" s="6" t="s">
        <v>4</v>
      </c>
      <c r="G4" s="6"/>
      <c r="H4" s="6"/>
    </row>
    <row r="5" spans="1:8" s="4" customFormat="1" ht="63.75" customHeight="1" thickTop="1" thickBot="1">
      <c r="A5" s="207" t="s">
        <v>139</v>
      </c>
      <c r="B5" s="9" t="s">
        <v>5</v>
      </c>
      <c r="C5" s="114" t="s">
        <v>6</v>
      </c>
      <c r="D5" s="114" t="s">
        <v>308</v>
      </c>
      <c r="E5" s="9" t="s">
        <v>36</v>
      </c>
      <c r="F5" s="9" t="s">
        <v>8</v>
      </c>
      <c r="G5" s="9" t="s">
        <v>204</v>
      </c>
      <c r="H5" s="114" t="s">
        <v>203</v>
      </c>
    </row>
    <row r="6" spans="1:8" s="4" customFormat="1" ht="13.5" thickTop="1"/>
    <row r="7" spans="1:8" s="4" customFormat="1" ht="12.75"/>
    <row r="8" spans="1:8" s="4" customFormat="1" ht="13.5" thickBot="1">
      <c r="A8" s="3" t="s">
        <v>11</v>
      </c>
      <c r="D8" s="208"/>
    </row>
    <row r="9" spans="1:8" s="4" customFormat="1" ht="59.25" customHeight="1" thickTop="1" thickBot="1">
      <c r="A9" s="209" t="s">
        <v>21</v>
      </c>
      <c r="B9" s="11" t="s">
        <v>272</v>
      </c>
      <c r="C9" s="12"/>
    </row>
    <row r="10" spans="1:8" s="4" customFormat="1" ht="11.25" customHeight="1" thickTop="1"/>
    <row r="11" spans="1:8" s="4" customFormat="1" ht="13.5" customHeight="1"/>
    <row r="12" spans="1:8" s="4" customFormat="1" ht="13.5" customHeight="1" thickBot="1">
      <c r="A12" s="3" t="s">
        <v>12</v>
      </c>
    </row>
    <row r="13" spans="1:8" s="15" customFormat="1" ht="11.25" customHeight="1" thickTop="1">
      <c r="A13" s="210" t="s">
        <v>13</v>
      </c>
      <c r="B13" s="193" t="s">
        <v>14</v>
      </c>
    </row>
    <row r="14" spans="1:8" s="4" customFormat="1" ht="15.75" customHeight="1">
      <c r="A14" s="211" t="s">
        <v>344</v>
      </c>
      <c r="B14" s="212" t="s">
        <v>327</v>
      </c>
    </row>
    <row r="15" spans="1:8" s="4" customFormat="1" ht="14.25" customHeight="1" thickBot="1">
      <c r="A15" s="213"/>
      <c r="B15" s="214" t="s">
        <v>328</v>
      </c>
    </row>
    <row r="16" spans="1:8" s="4" customFormat="1" ht="11.25" customHeight="1" thickTop="1"/>
    <row r="17" spans="1:5" s="4" customFormat="1" ht="11.25" customHeight="1"/>
    <row r="18" spans="1:5" s="4" customFormat="1" ht="11.25" customHeight="1" thickBot="1">
      <c r="A18" s="3" t="s">
        <v>72</v>
      </c>
    </row>
    <row r="19" spans="1:5" s="15" customFormat="1" ht="21.75" customHeight="1" thickTop="1">
      <c r="A19" s="18" t="s">
        <v>80</v>
      </c>
      <c r="B19" s="20" t="s">
        <v>23</v>
      </c>
      <c r="D19" s="18" t="s">
        <v>80</v>
      </c>
      <c r="E19" s="20" t="s">
        <v>23</v>
      </c>
    </row>
    <row r="20" spans="1:5" s="4" customFormat="1" ht="13.5" customHeight="1">
      <c r="A20" s="109" t="s">
        <v>26</v>
      </c>
      <c r="B20" s="76">
        <v>6.0062578028084799</v>
      </c>
      <c r="D20" s="109" t="s">
        <v>282</v>
      </c>
      <c r="E20" s="76">
        <v>0.91720582335932477</v>
      </c>
    </row>
    <row r="21" spans="1:5" s="4" customFormat="1" ht="12.75" customHeight="1">
      <c r="A21" s="109" t="s">
        <v>27</v>
      </c>
      <c r="B21" s="76">
        <v>5.1006341006347489</v>
      </c>
      <c r="D21" s="109" t="s">
        <v>252</v>
      </c>
      <c r="E21" s="76">
        <v>0.90911397887959067</v>
      </c>
    </row>
    <row r="22" spans="1:5" s="4" customFormat="1" ht="12.75" customHeight="1">
      <c r="A22" s="109" t="s">
        <v>32</v>
      </c>
      <c r="B22" s="76">
        <v>4.8681842238061623</v>
      </c>
      <c r="D22" s="109" t="s">
        <v>251</v>
      </c>
      <c r="E22" s="76">
        <v>0.89506979665428965</v>
      </c>
    </row>
    <row r="23" spans="1:5" s="4" customFormat="1" ht="12.75" customHeight="1">
      <c r="A23" s="109" t="s">
        <v>24</v>
      </c>
      <c r="B23" s="76">
        <v>4.7723057450102901</v>
      </c>
      <c r="D23" s="109" t="s">
        <v>68</v>
      </c>
      <c r="E23" s="76">
        <v>0.85158106788376564</v>
      </c>
    </row>
    <row r="24" spans="1:5" s="4" customFormat="1" ht="12.75" customHeight="1">
      <c r="A24" s="109" t="s">
        <v>25</v>
      </c>
      <c r="B24" s="76">
        <v>4.546926493020516</v>
      </c>
      <c r="D24" s="109" t="s">
        <v>310</v>
      </c>
      <c r="E24" s="76">
        <v>0.84952206613560732</v>
      </c>
    </row>
    <row r="25" spans="1:5" s="4" customFormat="1" ht="12.75" customHeight="1">
      <c r="A25" s="109" t="s">
        <v>31</v>
      </c>
      <c r="B25" s="76">
        <v>3.9620309858236169</v>
      </c>
      <c r="D25" s="109" t="s">
        <v>57</v>
      </c>
      <c r="E25" s="76">
        <v>0.73392497371549037</v>
      </c>
    </row>
    <row r="26" spans="1:5" s="4" customFormat="1" ht="12.75" customHeight="1">
      <c r="A26" s="109" t="s">
        <v>45</v>
      </c>
      <c r="B26" s="76">
        <v>3.2582504461694022</v>
      </c>
      <c r="D26" s="109" t="s">
        <v>286</v>
      </c>
      <c r="E26" s="76">
        <v>0.69457895512498713</v>
      </c>
    </row>
    <row r="27" spans="1:5" s="4" customFormat="1" ht="12.75" customHeight="1">
      <c r="A27" s="109" t="s">
        <v>99</v>
      </c>
      <c r="B27" s="76">
        <v>3.2522488430334588</v>
      </c>
      <c r="D27" s="109" t="s">
        <v>67</v>
      </c>
      <c r="E27" s="76">
        <v>0.67127723935080619</v>
      </c>
    </row>
    <row r="28" spans="1:5" s="4" customFormat="1" ht="12.75" customHeight="1">
      <c r="A28" s="109" t="s">
        <v>33</v>
      </c>
      <c r="B28" s="76">
        <v>3.2376636896631528</v>
      </c>
      <c r="D28" s="109" t="s">
        <v>264</v>
      </c>
      <c r="E28" s="76">
        <v>0.66424686426468216</v>
      </c>
    </row>
    <row r="29" spans="1:5" s="4" customFormat="1" ht="12.75" customHeight="1">
      <c r="A29" s="109" t="s">
        <v>39</v>
      </c>
      <c r="B29" s="76">
        <v>2.8022528592188922</v>
      </c>
      <c r="D29" s="109" t="s">
        <v>106</v>
      </c>
      <c r="E29" s="76">
        <v>0.65044719490246217</v>
      </c>
    </row>
    <row r="30" spans="1:5" s="4" customFormat="1" ht="12.75" customHeight="1">
      <c r="A30" s="109" t="s">
        <v>50</v>
      </c>
      <c r="B30" s="76">
        <v>2.60286620586007</v>
      </c>
      <c r="D30" s="109" t="s">
        <v>254</v>
      </c>
      <c r="E30" s="76">
        <v>0.5973870541160955</v>
      </c>
    </row>
    <row r="31" spans="1:5" s="4" customFormat="1" ht="12.75" customHeight="1">
      <c r="A31" s="109" t="s">
        <v>30</v>
      </c>
      <c r="B31" s="76">
        <v>2.3450215219854886</v>
      </c>
      <c r="D31" s="109" t="s">
        <v>112</v>
      </c>
      <c r="E31" s="76">
        <v>0.595238772891997</v>
      </c>
    </row>
    <row r="32" spans="1:5" s="4" customFormat="1" ht="12.75" customHeight="1">
      <c r="A32" s="109" t="s">
        <v>90</v>
      </c>
      <c r="B32" s="76">
        <v>2.3200097480060524</v>
      </c>
      <c r="D32" s="109" t="s">
        <v>96</v>
      </c>
      <c r="E32" s="76">
        <v>0.51530801175563368</v>
      </c>
    </row>
    <row r="33" spans="1:5" s="4" customFormat="1" ht="12.75" customHeight="1">
      <c r="A33" s="109" t="s">
        <v>48</v>
      </c>
      <c r="B33" s="76">
        <v>2.3141159598394578</v>
      </c>
      <c r="D33" s="109" t="s">
        <v>66</v>
      </c>
      <c r="E33" s="76">
        <v>0.4623680968270914</v>
      </c>
    </row>
    <row r="34" spans="1:5" s="4" customFormat="1" ht="12.75" customHeight="1">
      <c r="A34" s="109" t="s">
        <v>51</v>
      </c>
      <c r="B34" s="76">
        <v>2.2720504467590259</v>
      </c>
      <c r="D34" s="109" t="s">
        <v>309</v>
      </c>
      <c r="E34" s="76">
        <v>0.43378703462768253</v>
      </c>
    </row>
    <row r="35" spans="1:5" s="4" customFormat="1" ht="12.75" customHeight="1">
      <c r="A35" s="109" t="s">
        <v>109</v>
      </c>
      <c r="B35" s="76">
        <v>2.2159871422528075</v>
      </c>
      <c r="D35" s="109" t="s">
        <v>65</v>
      </c>
      <c r="E35" s="76">
        <v>0.35668754270635911</v>
      </c>
    </row>
    <row r="36" spans="1:5" s="4" customFormat="1" ht="12.75" customHeight="1">
      <c r="A36" s="109" t="s">
        <v>111</v>
      </c>
      <c r="B36" s="76">
        <v>2.1800195352126446</v>
      </c>
      <c r="D36" s="109" t="s">
        <v>260</v>
      </c>
      <c r="E36" s="76">
        <v>9.1641186629600149E-2</v>
      </c>
    </row>
    <row r="37" spans="1:5" s="4" customFormat="1" ht="12.75" customHeight="1">
      <c r="A37" s="109" t="s">
        <v>114</v>
      </c>
      <c r="B37" s="76">
        <v>2.1440581349868779</v>
      </c>
      <c r="D37" s="198" t="s">
        <v>69</v>
      </c>
      <c r="E37" s="215">
        <v>96.45</v>
      </c>
    </row>
    <row r="38" spans="1:5" s="4" customFormat="1" ht="12.75" customHeight="1">
      <c r="A38" s="109" t="s">
        <v>110</v>
      </c>
      <c r="B38" s="76">
        <v>1.9945193424855938</v>
      </c>
      <c r="D38" s="109" t="s">
        <v>70</v>
      </c>
      <c r="E38" s="76">
        <v>1.36</v>
      </c>
    </row>
    <row r="39" spans="1:5" s="4" customFormat="1" ht="12.75" customHeight="1">
      <c r="A39" s="109" t="s">
        <v>61</v>
      </c>
      <c r="B39" s="76">
        <v>1.9623080638934662</v>
      </c>
      <c r="D39" s="216" t="s">
        <v>158</v>
      </c>
      <c r="E39" s="217">
        <v>2.19</v>
      </c>
    </row>
    <row r="40" spans="1:5" s="4" customFormat="1" ht="12.75" customHeight="1">
      <c r="A40" s="109" t="s">
        <v>56</v>
      </c>
      <c r="B40" s="76">
        <v>1.8898008089720582</v>
      </c>
      <c r="D40" s="142" t="s">
        <v>71</v>
      </c>
      <c r="E40" s="143">
        <f>+E38+E37+E39</f>
        <v>100</v>
      </c>
    </row>
    <row r="41" spans="1:5" s="4" customFormat="1" ht="12.75" customHeight="1">
      <c r="A41" s="109" t="s">
        <v>29</v>
      </c>
      <c r="B41" s="76">
        <v>1.8255889436781396</v>
      </c>
      <c r="D41" s="103"/>
      <c r="E41" s="200"/>
    </row>
    <row r="42" spans="1:5" s="4" customFormat="1" ht="12.75" customHeight="1">
      <c r="A42" s="109" t="s">
        <v>284</v>
      </c>
      <c r="B42" s="76">
        <v>1.755001104318719</v>
      </c>
      <c r="D42" s="103"/>
      <c r="E42" s="200"/>
    </row>
    <row r="43" spans="1:5" s="4" customFormat="1" ht="12.75" customHeight="1">
      <c r="A43" s="109" t="s">
        <v>281</v>
      </c>
      <c r="B43" s="76">
        <v>1.6797654653242036</v>
      </c>
      <c r="D43" s="103"/>
      <c r="E43" s="200"/>
    </row>
    <row r="44" spans="1:5" s="4" customFormat="1" ht="12.75" customHeight="1">
      <c r="A44" s="109" t="s">
        <v>40</v>
      </c>
      <c r="B44" s="76">
        <v>1.646054686141702</v>
      </c>
      <c r="D44" s="110"/>
      <c r="E44" s="200"/>
    </row>
    <row r="45" spans="1:5" s="4" customFormat="1" ht="12.75" customHeight="1">
      <c r="A45" s="109" t="s">
        <v>63</v>
      </c>
      <c r="B45" s="76">
        <v>1.5370211944426468</v>
      </c>
      <c r="D45" s="110"/>
      <c r="E45" s="200"/>
    </row>
    <row r="46" spans="1:5" s="4" customFormat="1" ht="12.75" customHeight="1">
      <c r="A46" s="109" t="s">
        <v>103</v>
      </c>
      <c r="B46" s="76">
        <v>1.4898346073339135</v>
      </c>
      <c r="D46" s="110"/>
      <c r="E46" s="200"/>
    </row>
    <row r="47" spans="1:5" s="4" customFormat="1" ht="12.75" customHeight="1">
      <c r="A47" s="109" t="s">
        <v>28</v>
      </c>
      <c r="B47" s="76">
        <v>1.4654319369614319</v>
      </c>
      <c r="D47" s="103"/>
      <c r="E47" s="200"/>
    </row>
    <row r="48" spans="1:5" s="4" customFormat="1" ht="12.75" customHeight="1">
      <c r="A48" s="109" t="s">
        <v>82</v>
      </c>
      <c r="B48" s="76">
        <v>1.4426783308538902</v>
      </c>
      <c r="D48" s="110"/>
      <c r="E48" s="200"/>
    </row>
    <row r="49" spans="1:5" s="4" customFormat="1" ht="12.75" customHeight="1">
      <c r="A49" s="109" t="s">
        <v>47</v>
      </c>
      <c r="B49" s="76">
        <v>1.4345879990282604</v>
      </c>
      <c r="D49" s="110"/>
      <c r="E49" s="200"/>
    </row>
    <row r="50" spans="1:5" s="4" customFormat="1" ht="12.75" customHeight="1">
      <c r="A50" s="109" t="s">
        <v>95</v>
      </c>
      <c r="B50" s="76">
        <v>1.1332812441714279</v>
      </c>
      <c r="D50" s="110"/>
      <c r="E50" s="200"/>
    </row>
    <row r="51" spans="1:5" s="4" customFormat="1" ht="12.75">
      <c r="A51" s="109" t="s">
        <v>283</v>
      </c>
      <c r="B51" s="76">
        <v>1.0651504428535743</v>
      </c>
      <c r="D51" s="110"/>
      <c r="E51" s="200"/>
    </row>
    <row r="52" spans="1:5" s="4" customFormat="1" ht="12.75">
      <c r="A52" s="109" t="s">
        <v>135</v>
      </c>
      <c r="B52" s="76">
        <v>1.0634796204843078</v>
      </c>
      <c r="D52" s="110"/>
      <c r="E52" s="200"/>
    </row>
    <row r="53" spans="1:5" s="4" customFormat="1" ht="12.75">
      <c r="A53" s="109" t="s">
        <v>87</v>
      </c>
      <c r="B53" s="76">
        <v>1.0312510258391276</v>
      </c>
      <c r="D53" s="110"/>
      <c r="E53" s="200"/>
    </row>
    <row r="54" spans="1:5" s="4" customFormat="1" ht="13.5" thickBot="1">
      <c r="A54" s="218" t="s">
        <v>52</v>
      </c>
      <c r="B54" s="201">
        <v>0.94573432082860831</v>
      </c>
      <c r="D54" s="110"/>
      <c r="E54" s="200"/>
    </row>
    <row r="55" spans="1:5" s="4" customFormat="1" ht="13.5" thickTop="1"/>
    <row r="56" spans="1:5" s="4" customFormat="1" ht="12.75"/>
    <row r="57" spans="1:5" s="4" customFormat="1" ht="12.75"/>
    <row r="58" spans="1:5" s="4" customFormat="1" ht="12.75">
      <c r="A58" s="3" t="s">
        <v>188</v>
      </c>
    </row>
    <row r="59" spans="1:5" s="4" customFormat="1" ht="12.75">
      <c r="A59" s="4" t="s">
        <v>345</v>
      </c>
    </row>
    <row r="60" spans="1:5" s="15" customFormat="1" ht="12.75">
      <c r="A60" s="219" t="s">
        <v>205</v>
      </c>
      <c r="B60" s="220" t="s">
        <v>15</v>
      </c>
      <c r="C60" s="220" t="s">
        <v>16</v>
      </c>
      <c r="D60" s="220" t="s">
        <v>17</v>
      </c>
      <c r="E60" s="220" t="s">
        <v>34</v>
      </c>
    </row>
    <row r="61" spans="1:5" s="4" customFormat="1" ht="12.75">
      <c r="A61" s="88" t="s">
        <v>144</v>
      </c>
      <c r="B61" s="41"/>
      <c r="C61" s="41"/>
      <c r="D61" s="41"/>
      <c r="E61" s="41"/>
    </row>
    <row r="62" spans="1:5" s="4" customFormat="1" ht="12.75">
      <c r="A62" s="203" t="s">
        <v>221</v>
      </c>
      <c r="B62" s="89">
        <v>0.24825095915144146</v>
      </c>
      <c r="C62" s="89">
        <v>11.096452137102553</v>
      </c>
      <c r="D62" s="89">
        <v>12.904907187397164</v>
      </c>
      <c r="E62" s="89">
        <v>9.99</v>
      </c>
    </row>
    <row r="63" spans="1:5" s="4" customFormat="1" ht="12.75">
      <c r="A63" s="203" t="s">
        <v>222</v>
      </c>
      <c r="B63" s="89">
        <v>1.5948610034333788</v>
      </c>
      <c r="C63" s="89">
        <v>12.201768717736972</v>
      </c>
      <c r="D63" s="89">
        <v>0</v>
      </c>
      <c r="E63" s="89">
        <v>9.414705336663399</v>
      </c>
    </row>
    <row r="64" spans="1:5" s="4" customFormat="1" ht="12.75"/>
    <row r="65" spans="1:5" s="4" customFormat="1" ht="12.75">
      <c r="A65" s="205" t="s">
        <v>145</v>
      </c>
      <c r="B65" s="91"/>
      <c r="C65" s="91"/>
      <c r="D65" s="91"/>
      <c r="E65" s="91"/>
    </row>
    <row r="66" spans="1:5" s="4" customFormat="1" ht="12.75">
      <c r="A66" s="203" t="s">
        <v>19</v>
      </c>
      <c r="B66" s="89">
        <v>3.9538002848252152</v>
      </c>
      <c r="C66" s="89">
        <v>11.533581341901478</v>
      </c>
      <c r="D66" s="89">
        <v>13.645018553582489</v>
      </c>
      <c r="E66" s="89">
        <v>8.8698009401353417</v>
      </c>
    </row>
    <row r="67" spans="1:5" s="4" customFormat="1" ht="12.75"/>
    <row r="68" spans="1:5" s="4" customFormat="1" ht="12.75"/>
    <row r="69" spans="1:5" s="4" customFormat="1" ht="12.75">
      <c r="A69" s="59" t="s">
        <v>197</v>
      </c>
    </row>
    <row r="70" spans="1:5" s="4" customFormat="1" ht="12.75">
      <c r="A70" s="4" t="s">
        <v>198</v>
      </c>
    </row>
    <row r="71" spans="1:5" s="4" customFormat="1" ht="12.75">
      <c r="A71" s="4" t="s">
        <v>346</v>
      </c>
    </row>
    <row r="72" spans="1:5" s="4" customFormat="1" ht="12.75">
      <c r="A72" s="4" t="s">
        <v>267</v>
      </c>
    </row>
    <row r="73" spans="1:5" s="4" customFormat="1" ht="12.75">
      <c r="A73" s="4" t="s">
        <v>199</v>
      </c>
    </row>
  </sheetData>
  <mergeCells count="3">
    <mergeCell ref="C4:D4"/>
    <mergeCell ref="F4:H4"/>
    <mergeCell ref="B9:C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dimension ref="A1:G62"/>
  <sheetViews>
    <sheetView workbookViewId="0"/>
  </sheetViews>
  <sheetFormatPr defaultRowHeight="14.25"/>
  <cols>
    <col min="1" max="1" width="44.28515625" style="68" customWidth="1"/>
    <col min="2" max="2" width="27.42578125" style="68" customWidth="1"/>
    <col min="3" max="3" width="16.7109375" style="68" customWidth="1"/>
    <col min="4" max="4" width="18.140625" style="68" customWidth="1"/>
    <col min="5" max="5" width="20" style="68" customWidth="1"/>
    <col min="6" max="6" width="17.28515625" style="68" customWidth="1"/>
    <col min="7" max="7" width="20.28515625" style="68" customWidth="1"/>
    <col min="8" max="16384" width="9.140625" style="68"/>
  </cols>
  <sheetData>
    <row r="1" spans="1:7" s="2" customFormat="1" ht="19.5">
      <c r="A1" s="1" t="s">
        <v>270</v>
      </c>
    </row>
    <row r="2" spans="1:7" s="2" customFormat="1" ht="17.25" customHeight="1">
      <c r="A2" s="1"/>
    </row>
    <row r="4" spans="1:7" s="4" customFormat="1" ht="13.5" thickBot="1">
      <c r="A4" s="3" t="s">
        <v>10</v>
      </c>
    </row>
    <row r="5" spans="1:7" s="4" customFormat="1" ht="26.25" customHeight="1" thickTop="1" thickBot="1">
      <c r="A5" s="5" t="s">
        <v>0</v>
      </c>
      <c r="B5" s="5" t="s">
        <v>1</v>
      </c>
      <c r="C5" s="6" t="s">
        <v>2</v>
      </c>
      <c r="D5" s="6"/>
      <c r="E5" s="5" t="s">
        <v>3</v>
      </c>
      <c r="F5" s="7" t="s">
        <v>4</v>
      </c>
      <c r="G5" s="8"/>
    </row>
    <row r="6" spans="1:7" s="4" customFormat="1" ht="99.75" customHeight="1" thickTop="1" thickBot="1">
      <c r="A6" s="9" t="s">
        <v>276</v>
      </c>
      <c r="B6" s="9" t="s">
        <v>184</v>
      </c>
      <c r="C6" s="9" t="s">
        <v>6</v>
      </c>
      <c r="D6" s="9" t="s">
        <v>150</v>
      </c>
      <c r="E6" s="9" t="s">
        <v>149</v>
      </c>
      <c r="F6" s="9" t="s">
        <v>241</v>
      </c>
      <c r="G6" s="9" t="s">
        <v>242</v>
      </c>
    </row>
    <row r="7" spans="1:7" s="4" customFormat="1" ht="13.5" thickTop="1"/>
    <row r="8" spans="1:7" s="4" customFormat="1" ht="12.75"/>
    <row r="9" spans="1:7" s="4" customFormat="1" ht="13.5" thickBot="1">
      <c r="A9" s="3" t="s">
        <v>73</v>
      </c>
    </row>
    <row r="10" spans="1:7" s="4" customFormat="1" ht="49.5" customHeight="1" thickTop="1" thickBot="1">
      <c r="A10" s="69" t="s">
        <v>21</v>
      </c>
      <c r="B10" s="11" t="s">
        <v>183</v>
      </c>
      <c r="C10" s="92"/>
      <c r="D10" s="12"/>
      <c r="F10" s="93"/>
      <c r="G10" s="93"/>
    </row>
    <row r="11" spans="1:7" s="4" customFormat="1" ht="13.5" thickTop="1">
      <c r="D11" s="94"/>
    </row>
    <row r="12" spans="1:7" s="4" customFormat="1" ht="12.75">
      <c r="D12" s="94"/>
    </row>
    <row r="13" spans="1:7" s="4" customFormat="1" ht="12.75">
      <c r="A13" s="3" t="s">
        <v>134</v>
      </c>
    </row>
    <row r="14" spans="1:7" s="15" customFormat="1" ht="12.75">
      <c r="A14" s="14" t="s">
        <v>13</v>
      </c>
      <c r="B14" s="14" t="s">
        <v>14</v>
      </c>
    </row>
    <row r="15" spans="1:7" s="4" customFormat="1" ht="12.75">
      <c r="A15" s="16" t="s">
        <v>366</v>
      </c>
      <c r="B15" s="17" t="s">
        <v>364</v>
      </c>
    </row>
    <row r="16" spans="1:7" s="4" customFormat="1" ht="12.75">
      <c r="A16" s="17"/>
      <c r="B16" s="17" t="s">
        <v>365</v>
      </c>
    </row>
    <row r="17" spans="1:7" s="4" customFormat="1" ht="12.75"/>
    <row r="18" spans="1:7" s="4" customFormat="1" ht="12.75"/>
    <row r="19" spans="1:7" s="4" customFormat="1" ht="13.5" thickBot="1">
      <c r="A19" s="3" t="s">
        <v>72</v>
      </c>
    </row>
    <row r="20" spans="1:7" s="15" customFormat="1" ht="26.25" thickTop="1">
      <c r="A20" s="18" t="s">
        <v>80</v>
      </c>
      <c r="B20" s="19" t="s">
        <v>162</v>
      </c>
      <c r="C20" s="20" t="s">
        <v>23</v>
      </c>
      <c r="E20" s="22"/>
      <c r="F20" s="22"/>
      <c r="G20" s="22"/>
    </row>
    <row r="21" spans="1:7" s="4" customFormat="1" ht="12.75">
      <c r="A21" s="72" t="s">
        <v>151</v>
      </c>
      <c r="B21" s="73" t="s">
        <v>172</v>
      </c>
      <c r="C21" s="95"/>
      <c r="E21" s="96"/>
      <c r="F21" s="97"/>
      <c r="G21" s="98"/>
    </row>
    <row r="22" spans="1:7" s="4" customFormat="1" ht="12" customHeight="1">
      <c r="A22" s="75" t="s">
        <v>319</v>
      </c>
      <c r="B22" s="73" t="s">
        <v>163</v>
      </c>
      <c r="C22" s="74">
        <v>7.62</v>
      </c>
      <c r="E22" s="96"/>
      <c r="F22" s="97"/>
      <c r="G22" s="98"/>
    </row>
    <row r="23" spans="1:7" s="4" customFormat="1" ht="12" customHeight="1">
      <c r="A23" s="75" t="s">
        <v>30</v>
      </c>
      <c r="B23" s="73" t="s">
        <v>164</v>
      </c>
      <c r="C23" s="74">
        <v>7.61</v>
      </c>
      <c r="E23" s="96"/>
      <c r="F23" s="97"/>
      <c r="G23" s="98"/>
    </row>
    <row r="24" spans="1:7" s="4" customFormat="1" ht="12" customHeight="1">
      <c r="A24" s="99" t="s">
        <v>152</v>
      </c>
      <c r="B24" s="45"/>
      <c r="C24" s="100">
        <v>15.23</v>
      </c>
      <c r="E24" s="101"/>
      <c r="F24" s="21"/>
      <c r="G24" s="98"/>
    </row>
    <row r="25" spans="1:7" s="4" customFormat="1" ht="12" customHeight="1">
      <c r="A25" s="72" t="s">
        <v>153</v>
      </c>
      <c r="B25" s="73"/>
      <c r="C25" s="74"/>
      <c r="E25" s="96"/>
      <c r="F25" s="21"/>
      <c r="G25" s="98"/>
    </row>
    <row r="26" spans="1:7" s="4" customFormat="1" ht="12" customHeight="1">
      <c r="A26" s="75" t="s">
        <v>321</v>
      </c>
      <c r="B26" s="73" t="s">
        <v>174</v>
      </c>
      <c r="C26" s="76">
        <v>16.231545402974124</v>
      </c>
      <c r="E26" s="101"/>
      <c r="F26" s="21"/>
      <c r="G26" s="102"/>
    </row>
    <row r="27" spans="1:7" s="4" customFormat="1" ht="12" customHeight="1">
      <c r="A27" s="75" t="s">
        <v>175</v>
      </c>
      <c r="B27" s="73" t="s">
        <v>305</v>
      </c>
      <c r="C27" s="76">
        <v>12.283077948337457</v>
      </c>
      <c r="E27" s="103"/>
      <c r="F27" s="21"/>
      <c r="G27" s="98"/>
    </row>
    <row r="28" spans="1:7" s="4" customFormat="1" ht="12" customHeight="1">
      <c r="A28" s="75" t="s">
        <v>173</v>
      </c>
      <c r="B28" s="73" t="s">
        <v>305</v>
      </c>
      <c r="C28" s="76">
        <v>6.7999149642923795</v>
      </c>
      <c r="E28" s="104"/>
      <c r="F28" s="21"/>
      <c r="G28" s="98"/>
    </row>
    <row r="29" spans="1:7" s="4" customFormat="1" ht="12" customHeight="1">
      <c r="A29" s="75" t="s">
        <v>322</v>
      </c>
      <c r="B29" s="73" t="s">
        <v>164</v>
      </c>
      <c r="C29" s="76">
        <v>6.7997239235082052</v>
      </c>
      <c r="E29" s="103"/>
      <c r="F29" s="21"/>
      <c r="G29" s="98"/>
    </row>
    <row r="30" spans="1:7" s="4" customFormat="1" ht="12" customHeight="1">
      <c r="A30" s="75" t="s">
        <v>302</v>
      </c>
      <c r="B30" s="73" t="s">
        <v>165</v>
      </c>
      <c r="C30" s="76">
        <v>6.7909134313776969</v>
      </c>
      <c r="E30" s="103"/>
      <c r="F30" s="21"/>
      <c r="G30" s="98"/>
    </row>
    <row r="31" spans="1:7" s="4" customFormat="1" ht="12" customHeight="1">
      <c r="A31" s="75" t="s">
        <v>301</v>
      </c>
      <c r="B31" s="73" t="s">
        <v>164</v>
      </c>
      <c r="C31" s="76">
        <v>6.7780122340438602</v>
      </c>
      <c r="E31" s="103"/>
      <c r="F31" s="21"/>
      <c r="G31" s="98"/>
    </row>
    <row r="32" spans="1:7" s="4" customFormat="1" ht="12" customHeight="1">
      <c r="A32" s="75" t="s">
        <v>303</v>
      </c>
      <c r="B32" s="73" t="s">
        <v>164</v>
      </c>
      <c r="C32" s="76">
        <v>6.7741039604906561</v>
      </c>
      <c r="E32" s="103"/>
      <c r="F32" s="21"/>
      <c r="G32" s="98"/>
    </row>
    <row r="33" spans="1:7" s="4" customFormat="1" ht="12" customHeight="1">
      <c r="A33" s="75" t="s">
        <v>173</v>
      </c>
      <c r="B33" s="73" t="s">
        <v>305</v>
      </c>
      <c r="C33" s="76">
        <v>4.7529871644029971</v>
      </c>
      <c r="E33" s="103"/>
      <c r="F33" s="21"/>
      <c r="G33" s="98"/>
    </row>
    <row r="34" spans="1:7" s="4" customFormat="1" ht="12" customHeight="1">
      <c r="A34" s="75" t="s">
        <v>302</v>
      </c>
      <c r="B34" s="73" t="s">
        <v>165</v>
      </c>
      <c r="C34" s="76">
        <v>1.9003993817749081</v>
      </c>
      <c r="E34" s="103"/>
      <c r="F34" s="21"/>
      <c r="G34" s="98"/>
    </row>
    <row r="35" spans="1:7" s="4" customFormat="1" ht="12" customHeight="1">
      <c r="A35" s="75" t="s">
        <v>173</v>
      </c>
      <c r="B35" s="73" t="s">
        <v>305</v>
      </c>
      <c r="C35" s="76">
        <v>0.6808667652237117</v>
      </c>
      <c r="E35" s="103"/>
      <c r="F35" s="21"/>
      <c r="G35" s="98"/>
    </row>
    <row r="36" spans="1:7" s="4" customFormat="1" ht="12" customHeight="1">
      <c r="A36" s="99" t="s">
        <v>155</v>
      </c>
      <c r="B36" s="45"/>
      <c r="C36" s="105">
        <f>+SUM(C26:C35)</f>
        <v>69.791545176425998</v>
      </c>
      <c r="E36" s="104"/>
      <c r="F36" s="106"/>
      <c r="G36" s="107"/>
    </row>
    <row r="37" spans="1:7" s="4" customFormat="1" ht="12" customHeight="1">
      <c r="A37" s="72" t="s">
        <v>158</v>
      </c>
      <c r="B37" s="42"/>
      <c r="C37" s="74"/>
      <c r="E37" s="104"/>
      <c r="F37" s="106"/>
      <c r="G37" s="107"/>
    </row>
    <row r="38" spans="1:7" s="4" customFormat="1" ht="12" customHeight="1">
      <c r="A38" s="75" t="s">
        <v>159</v>
      </c>
      <c r="B38" s="42"/>
      <c r="C38" s="76">
        <v>18.88</v>
      </c>
      <c r="E38" s="104"/>
      <c r="F38" s="106"/>
      <c r="G38" s="107"/>
    </row>
    <row r="39" spans="1:7" s="4" customFormat="1" ht="12" customHeight="1">
      <c r="A39" s="99" t="s">
        <v>160</v>
      </c>
      <c r="B39" s="45"/>
      <c r="C39" s="105">
        <f>+C38</f>
        <v>18.88</v>
      </c>
      <c r="E39" s="104"/>
      <c r="F39" s="106"/>
      <c r="G39" s="107"/>
    </row>
    <row r="40" spans="1:7" s="4" customFormat="1" ht="12" customHeight="1">
      <c r="A40" s="108" t="s">
        <v>156</v>
      </c>
      <c r="B40" s="42"/>
      <c r="C40" s="74"/>
      <c r="E40" s="104"/>
      <c r="F40" s="106"/>
      <c r="G40" s="107"/>
    </row>
    <row r="41" spans="1:7" s="4" customFormat="1" ht="12" customHeight="1">
      <c r="A41" s="109" t="s">
        <v>323</v>
      </c>
      <c r="B41" s="42" t="s">
        <v>324</v>
      </c>
      <c r="C41" s="76">
        <v>0.82</v>
      </c>
      <c r="E41" s="103"/>
      <c r="F41" s="110"/>
      <c r="G41" s="98"/>
    </row>
    <row r="42" spans="1:7" s="4" customFormat="1" ht="12" customHeight="1">
      <c r="A42" s="111" t="s">
        <v>157</v>
      </c>
      <c r="B42" s="45"/>
      <c r="C42" s="105">
        <f>+C41</f>
        <v>0.82</v>
      </c>
      <c r="E42" s="103"/>
      <c r="F42" s="110"/>
      <c r="G42" s="98"/>
    </row>
    <row r="43" spans="1:7" s="4" customFormat="1" ht="12" customHeight="1">
      <c r="A43" s="109" t="s">
        <v>176</v>
      </c>
      <c r="B43" s="42"/>
      <c r="C43" s="74">
        <v>-4.72</v>
      </c>
      <c r="E43" s="103"/>
      <c r="F43" s="110"/>
      <c r="G43" s="98"/>
    </row>
    <row r="44" spans="1:7" s="4" customFormat="1" ht="13.5" thickBot="1">
      <c r="A44" s="54" t="s">
        <v>71</v>
      </c>
      <c r="B44" s="55"/>
      <c r="C44" s="56">
        <f>+C43+C42+C39+C36+C24</f>
        <v>100.00154517642601</v>
      </c>
      <c r="E44" s="27"/>
      <c r="F44" s="110"/>
      <c r="G44" s="28"/>
    </row>
    <row r="45" spans="1:7" s="4" customFormat="1" ht="13.5" thickTop="1"/>
    <row r="46" spans="1:7" s="4" customFormat="1" ht="12.75"/>
    <row r="47" spans="1:7" s="4" customFormat="1" ht="12.75">
      <c r="A47" s="3" t="s">
        <v>217</v>
      </c>
    </row>
    <row r="48" spans="1:7" s="4" customFormat="1" ht="12.75">
      <c r="A48" s="59" t="s">
        <v>345</v>
      </c>
    </row>
    <row r="49" spans="1:5" s="4" customFormat="1" ht="12.75">
      <c r="A49" s="112" t="s">
        <v>205</v>
      </c>
      <c r="B49" s="60" t="s">
        <v>15</v>
      </c>
      <c r="C49" s="60" t="s">
        <v>16</v>
      </c>
      <c r="D49" s="60" t="s">
        <v>17</v>
      </c>
      <c r="E49" s="60" t="s">
        <v>34</v>
      </c>
    </row>
    <row r="50" spans="1:5" s="4" customFormat="1" ht="12.75">
      <c r="A50" s="61" t="s">
        <v>144</v>
      </c>
      <c r="B50" s="62"/>
      <c r="C50" s="62"/>
      <c r="D50" s="62"/>
      <c r="E50" s="63"/>
    </row>
    <row r="51" spans="1:5" s="4" customFormat="1" ht="12.75">
      <c r="A51" s="90" t="s">
        <v>243</v>
      </c>
      <c r="B51" s="89">
        <v>7.7016419149577464</v>
      </c>
      <c r="C51" s="89">
        <v>8.8170797468295028</v>
      </c>
      <c r="D51" s="89">
        <v>9.306698503173072</v>
      </c>
      <c r="E51" s="89">
        <v>8.4859800635303415</v>
      </c>
    </row>
    <row r="52" spans="1:5" s="4" customFormat="1" ht="12.75">
      <c r="A52" s="90" t="s">
        <v>244</v>
      </c>
      <c r="B52" s="65">
        <v>8.3039306093201972</v>
      </c>
      <c r="C52" s="65">
        <v>9.1560314955606117</v>
      </c>
      <c r="D52" s="65">
        <v>0</v>
      </c>
      <c r="E52" s="65">
        <v>9.3942785827045192</v>
      </c>
    </row>
    <row r="53" spans="1:5" s="4" customFormat="1" ht="12.75"/>
    <row r="54" spans="1:5" s="4" customFormat="1" ht="12.75">
      <c r="A54" s="88" t="s">
        <v>145</v>
      </c>
      <c r="B54" s="91"/>
      <c r="C54" s="91"/>
      <c r="D54" s="91"/>
      <c r="E54" s="63"/>
    </row>
    <row r="55" spans="1:5" s="4" customFormat="1" ht="12.75">
      <c r="A55" s="90" t="s">
        <v>169</v>
      </c>
      <c r="B55" s="62">
        <v>7.4762258265350878</v>
      </c>
      <c r="C55" s="62">
        <v>8.3051695357281297</v>
      </c>
      <c r="D55" s="62">
        <v>8.4878365751195783</v>
      </c>
      <c r="E55" s="62">
        <v>7.5905051582980221</v>
      </c>
    </row>
    <row r="56" spans="1:5" s="4" customFormat="1" ht="12.75"/>
    <row r="57" spans="1:5" s="4" customFormat="1" ht="12.75"/>
    <row r="58" spans="1:5" s="4" customFormat="1" ht="12.75">
      <c r="A58" s="59" t="s">
        <v>197</v>
      </c>
    </row>
    <row r="59" spans="1:5" s="4" customFormat="1" ht="12.75">
      <c r="A59" s="4" t="s">
        <v>200</v>
      </c>
    </row>
    <row r="60" spans="1:5" s="4" customFormat="1" ht="12.75">
      <c r="A60" s="4" t="s">
        <v>346</v>
      </c>
    </row>
    <row r="61" spans="1:5" s="4" customFormat="1" ht="12.75">
      <c r="A61" s="4" t="s">
        <v>267</v>
      </c>
    </row>
    <row r="62" spans="1:5" s="4" customFormat="1" ht="12.75">
      <c r="A62" s="4" t="s">
        <v>268</v>
      </c>
    </row>
  </sheetData>
  <mergeCells count="4">
    <mergeCell ref="C5:D5"/>
    <mergeCell ref="F5:G5"/>
    <mergeCell ref="F10:G10"/>
    <mergeCell ref="B10:D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G66"/>
  <sheetViews>
    <sheetView workbookViewId="0"/>
  </sheetViews>
  <sheetFormatPr defaultRowHeight="14.25"/>
  <cols>
    <col min="1" max="1" width="44.5703125" style="68" customWidth="1"/>
    <col min="2" max="2" width="22" style="68" customWidth="1"/>
    <col min="3" max="3" width="16.140625" style="68" customWidth="1"/>
    <col min="4" max="4" width="18" style="68" customWidth="1"/>
    <col min="5" max="5" width="15.42578125" style="68" customWidth="1"/>
    <col min="6" max="7" width="17.85546875" style="68" customWidth="1"/>
    <col min="8" max="16384" width="9.140625" style="68"/>
  </cols>
  <sheetData>
    <row r="1" spans="1:7" ht="19.5">
      <c r="A1" s="1" t="s">
        <v>171</v>
      </c>
    </row>
    <row r="2" spans="1:7" ht="15" customHeight="1">
      <c r="A2" s="1"/>
    </row>
    <row r="4" spans="1:7" s="4" customFormat="1" ht="13.5" thickBot="1">
      <c r="A4" s="3" t="s">
        <v>10</v>
      </c>
    </row>
    <row r="5" spans="1:7" s="4" customFormat="1" ht="25.5" customHeight="1" thickTop="1" thickBot="1">
      <c r="A5" s="5" t="s">
        <v>0</v>
      </c>
      <c r="B5" s="5" t="s">
        <v>1</v>
      </c>
      <c r="C5" s="6" t="s">
        <v>2</v>
      </c>
      <c r="D5" s="6"/>
      <c r="E5" s="5" t="s">
        <v>3</v>
      </c>
      <c r="F5" s="7" t="s">
        <v>4</v>
      </c>
      <c r="G5" s="8"/>
    </row>
    <row r="6" spans="1:7" s="4" customFormat="1" ht="61.5" customHeight="1" thickTop="1" thickBot="1">
      <c r="A6" s="9" t="s">
        <v>271</v>
      </c>
      <c r="B6" s="9" t="s">
        <v>5</v>
      </c>
      <c r="C6" s="9" t="s">
        <v>6</v>
      </c>
      <c r="D6" s="9" t="s">
        <v>186</v>
      </c>
      <c r="E6" s="9" t="s">
        <v>177</v>
      </c>
      <c r="F6" s="9" t="s">
        <v>342</v>
      </c>
      <c r="G6" s="9" t="s">
        <v>343</v>
      </c>
    </row>
    <row r="7" spans="1:7" s="4" customFormat="1" ht="13.5" thickTop="1"/>
    <row r="8" spans="1:7" s="4" customFormat="1" ht="12.75"/>
    <row r="9" spans="1:7" s="4" customFormat="1" ht="13.5" thickBot="1">
      <c r="A9" s="3" t="s">
        <v>73</v>
      </c>
    </row>
    <row r="10" spans="1:7" s="4" customFormat="1" ht="69.75" customHeight="1" thickTop="1" thickBot="1">
      <c r="A10" s="69" t="s">
        <v>21</v>
      </c>
      <c r="B10" s="11" t="s">
        <v>194</v>
      </c>
      <c r="C10" s="12"/>
      <c r="F10" s="70"/>
    </row>
    <row r="11" spans="1:7" s="4" customFormat="1" ht="13.5" thickTop="1"/>
    <row r="12" spans="1:7" s="4" customFormat="1" ht="12.75"/>
    <row r="13" spans="1:7" s="4" customFormat="1" ht="12.75">
      <c r="A13" s="3" t="s">
        <v>134</v>
      </c>
    </row>
    <row r="14" spans="1:7" s="15" customFormat="1" ht="12.75">
      <c r="A14" s="14" t="s">
        <v>13</v>
      </c>
      <c r="B14" s="14" t="s">
        <v>14</v>
      </c>
    </row>
    <row r="15" spans="1:7" s="4" customFormat="1" ht="12.75">
      <c r="A15" s="16" t="s">
        <v>369</v>
      </c>
      <c r="B15" s="17" t="s">
        <v>338</v>
      </c>
    </row>
    <row r="16" spans="1:7" s="4" customFormat="1" ht="12.75">
      <c r="A16" s="17"/>
      <c r="B16" s="17" t="s">
        <v>265</v>
      </c>
    </row>
    <row r="17" spans="1:7" s="4" customFormat="1" ht="12.75"/>
    <row r="18" spans="1:7" s="4" customFormat="1" ht="12.75"/>
    <row r="19" spans="1:7" s="4" customFormat="1" ht="13.5" thickBot="1">
      <c r="A19" s="3" t="s">
        <v>72</v>
      </c>
    </row>
    <row r="20" spans="1:7" s="4" customFormat="1" ht="26.25" thickTop="1">
      <c r="A20" s="18" t="s">
        <v>80</v>
      </c>
      <c r="B20" s="19" t="s">
        <v>162</v>
      </c>
      <c r="C20" s="20" t="s">
        <v>23</v>
      </c>
      <c r="D20" s="26"/>
      <c r="E20" s="71"/>
      <c r="F20" s="26"/>
      <c r="G20" s="22"/>
    </row>
    <row r="21" spans="1:7" s="4" customFormat="1" ht="12.75">
      <c r="A21" s="72" t="s">
        <v>151</v>
      </c>
      <c r="B21" s="73" t="s">
        <v>172</v>
      </c>
      <c r="C21" s="74"/>
      <c r="D21" s="26"/>
      <c r="E21" s="27"/>
      <c r="F21" s="26"/>
      <c r="G21" s="28"/>
    </row>
    <row r="22" spans="1:7" s="4" customFormat="1" ht="12.75">
      <c r="A22" s="75" t="s">
        <v>319</v>
      </c>
      <c r="B22" s="73" t="s">
        <v>163</v>
      </c>
      <c r="C22" s="76">
        <v>9.5028712693713118</v>
      </c>
      <c r="D22" s="77"/>
      <c r="E22" s="27"/>
      <c r="F22" s="26"/>
      <c r="G22" s="28"/>
    </row>
    <row r="23" spans="1:7" s="4" customFormat="1" ht="12.75">
      <c r="A23" s="75" t="s">
        <v>30</v>
      </c>
      <c r="B23" s="73" t="s">
        <v>164</v>
      </c>
      <c r="C23" s="76">
        <v>9.4884845056735294</v>
      </c>
      <c r="D23" s="77"/>
      <c r="E23" s="27"/>
      <c r="F23" s="26"/>
      <c r="G23" s="28"/>
    </row>
    <row r="24" spans="1:7" s="4" customFormat="1" ht="12.75">
      <c r="A24" s="75"/>
      <c r="B24" s="73"/>
      <c r="C24" s="74"/>
      <c r="D24" s="77"/>
      <c r="E24" s="27"/>
      <c r="F24" s="26"/>
      <c r="G24" s="28"/>
    </row>
    <row r="25" spans="1:7" s="4" customFormat="1" ht="12.75">
      <c r="A25" s="78" t="s">
        <v>152</v>
      </c>
      <c r="B25" s="79"/>
      <c r="C25" s="80">
        <f>+SUM(C22:C24)</f>
        <v>18.991355775044841</v>
      </c>
      <c r="D25" s="77"/>
      <c r="E25" s="27"/>
      <c r="F25" s="26"/>
      <c r="G25" s="28"/>
    </row>
    <row r="26" spans="1:7" s="4" customFormat="1" ht="12.75">
      <c r="A26" s="72" t="s">
        <v>153</v>
      </c>
      <c r="B26" s="73" t="s">
        <v>172</v>
      </c>
      <c r="C26" s="74"/>
      <c r="D26" s="26"/>
      <c r="E26" s="27"/>
      <c r="F26" s="26"/>
      <c r="G26" s="28"/>
    </row>
    <row r="27" spans="1:7" s="4" customFormat="1" ht="12.75">
      <c r="A27" s="75" t="s">
        <v>175</v>
      </c>
      <c r="B27" s="73" t="s">
        <v>305</v>
      </c>
      <c r="C27" s="74">
        <v>11.91</v>
      </c>
      <c r="D27" s="77"/>
      <c r="E27" s="27"/>
      <c r="F27" s="26"/>
      <c r="G27" s="28"/>
    </row>
    <row r="28" spans="1:7" s="4" customFormat="1" ht="12.75">
      <c r="A28" s="75" t="s">
        <v>303</v>
      </c>
      <c r="B28" s="73" t="s">
        <v>164</v>
      </c>
      <c r="C28" s="74">
        <v>9.4600000000000009</v>
      </c>
      <c r="D28" s="77"/>
      <c r="E28" s="27"/>
      <c r="F28" s="26"/>
      <c r="G28" s="28"/>
    </row>
    <row r="29" spans="1:7" s="4" customFormat="1" ht="12.75">
      <c r="A29" s="75" t="s">
        <v>321</v>
      </c>
      <c r="B29" s="73" t="s">
        <v>174</v>
      </c>
      <c r="C29" s="74">
        <v>9.44</v>
      </c>
      <c r="D29" s="77"/>
      <c r="E29" s="27"/>
      <c r="F29" s="26"/>
      <c r="G29" s="28"/>
    </row>
    <row r="30" spans="1:7" s="4" customFormat="1" ht="12.75">
      <c r="A30" s="75" t="s">
        <v>173</v>
      </c>
      <c r="B30" s="73" t="s">
        <v>305</v>
      </c>
      <c r="C30" s="74">
        <v>8.32</v>
      </c>
      <c r="D30" s="77"/>
      <c r="E30" s="27"/>
      <c r="F30" s="26"/>
      <c r="G30" s="28"/>
    </row>
    <row r="31" spans="1:7" s="4" customFormat="1" ht="12.75">
      <c r="A31" s="75" t="s">
        <v>301</v>
      </c>
      <c r="B31" s="73" t="s">
        <v>164</v>
      </c>
      <c r="C31" s="76">
        <v>8.2799999999999994</v>
      </c>
      <c r="D31" s="77"/>
      <c r="E31" s="27"/>
      <c r="F31" s="26"/>
      <c r="G31" s="28"/>
    </row>
    <row r="32" spans="1:7" s="4" customFormat="1" ht="12.75">
      <c r="A32" s="75" t="s">
        <v>363</v>
      </c>
      <c r="B32" s="73" t="s">
        <v>164</v>
      </c>
      <c r="C32" s="74">
        <v>8.25</v>
      </c>
      <c r="D32" s="77"/>
      <c r="E32" s="27"/>
      <c r="F32" s="26"/>
      <c r="G32" s="28"/>
    </row>
    <row r="33" spans="1:7" s="4" customFormat="1" ht="12.75">
      <c r="A33" s="75" t="s">
        <v>280</v>
      </c>
      <c r="B33" s="73" t="s">
        <v>163</v>
      </c>
      <c r="C33" s="74">
        <v>5.93</v>
      </c>
      <c r="D33" s="77"/>
      <c r="E33" s="27"/>
      <c r="F33" s="26"/>
      <c r="G33" s="28"/>
    </row>
    <row r="34" spans="1:7" s="4" customFormat="1" ht="12.75">
      <c r="A34" s="75" t="s">
        <v>173</v>
      </c>
      <c r="B34" s="73" t="s">
        <v>305</v>
      </c>
      <c r="C34" s="74">
        <v>3.56</v>
      </c>
      <c r="D34" s="77"/>
      <c r="E34" s="27"/>
      <c r="F34" s="26"/>
      <c r="G34" s="28"/>
    </row>
    <row r="35" spans="1:7" s="4" customFormat="1" ht="12.75">
      <c r="A35" s="75" t="s">
        <v>302</v>
      </c>
      <c r="B35" s="73" t="s">
        <v>165</v>
      </c>
      <c r="C35" s="74">
        <v>2.61</v>
      </c>
      <c r="D35" s="77"/>
      <c r="E35" s="27"/>
      <c r="F35" s="26"/>
      <c r="G35" s="28"/>
    </row>
    <row r="36" spans="1:7" s="4" customFormat="1" ht="12.75">
      <c r="A36" s="75"/>
      <c r="B36" s="73"/>
      <c r="C36" s="74"/>
      <c r="D36" s="77"/>
      <c r="E36" s="27"/>
      <c r="F36" s="26"/>
      <c r="G36" s="28"/>
    </row>
    <row r="37" spans="1:7" s="4" customFormat="1" ht="12.75">
      <c r="A37" s="78" t="s">
        <v>155</v>
      </c>
      <c r="B37" s="79"/>
      <c r="C37" s="81">
        <v>67.75</v>
      </c>
      <c r="D37" s="77"/>
      <c r="E37" s="27"/>
      <c r="F37" s="26"/>
      <c r="G37" s="28"/>
    </row>
    <row r="38" spans="1:7" s="4" customFormat="1" ht="12.75">
      <c r="A38" s="72" t="s">
        <v>339</v>
      </c>
      <c r="B38" s="38"/>
      <c r="C38" s="82"/>
      <c r="D38" s="77"/>
      <c r="E38" s="27"/>
      <c r="F38" s="26"/>
      <c r="G38" s="28"/>
    </row>
    <row r="39" spans="1:7" s="4" customFormat="1" ht="12.75">
      <c r="A39" s="75" t="s">
        <v>340</v>
      </c>
      <c r="B39" s="38"/>
      <c r="C39" s="74">
        <v>12.61</v>
      </c>
      <c r="D39" s="77"/>
      <c r="E39" s="27"/>
      <c r="F39" s="26"/>
      <c r="G39" s="28"/>
    </row>
    <row r="40" spans="1:7" s="4" customFormat="1" ht="12.75">
      <c r="A40" s="78" t="s">
        <v>341</v>
      </c>
      <c r="B40" s="79"/>
      <c r="C40" s="81">
        <f>+C39</f>
        <v>12.61</v>
      </c>
      <c r="D40" s="77"/>
      <c r="E40" s="27"/>
      <c r="F40" s="26"/>
      <c r="G40" s="28"/>
    </row>
    <row r="41" spans="1:7" s="4" customFormat="1" ht="12.75">
      <c r="A41" s="72" t="s">
        <v>158</v>
      </c>
      <c r="B41" s="42"/>
      <c r="C41" s="74"/>
      <c r="D41" s="26"/>
      <c r="E41" s="27"/>
      <c r="F41" s="26"/>
      <c r="G41" s="28"/>
    </row>
    <row r="42" spans="1:7" s="4" customFormat="1" ht="12.75">
      <c r="A42" s="75" t="s">
        <v>159</v>
      </c>
      <c r="B42" s="42"/>
      <c r="C42" s="83">
        <v>0.37</v>
      </c>
      <c r="D42" s="26"/>
      <c r="E42" s="27"/>
      <c r="F42" s="26"/>
      <c r="G42" s="28"/>
    </row>
    <row r="43" spans="1:7" s="4" customFormat="1" ht="12.75">
      <c r="A43" s="78" t="s">
        <v>160</v>
      </c>
      <c r="B43" s="84"/>
      <c r="C43" s="85">
        <f>+C42</f>
        <v>0.37</v>
      </c>
      <c r="D43" s="26"/>
      <c r="E43" s="27"/>
      <c r="F43" s="26"/>
      <c r="G43" s="28"/>
    </row>
    <row r="44" spans="1:7" s="4" customFormat="1" ht="12.75">
      <c r="A44" s="72" t="s">
        <v>156</v>
      </c>
      <c r="B44" s="42"/>
      <c r="C44" s="74"/>
      <c r="D44" s="26"/>
      <c r="E44" s="27"/>
      <c r="F44" s="26"/>
      <c r="G44" s="28"/>
    </row>
    <row r="45" spans="1:7" s="4" customFormat="1" ht="12.75">
      <c r="A45" s="75" t="s">
        <v>325</v>
      </c>
      <c r="B45" s="73" t="s">
        <v>166</v>
      </c>
      <c r="C45" s="74">
        <v>0.28999999999999998</v>
      </c>
      <c r="D45" s="77"/>
      <c r="E45" s="27"/>
      <c r="F45" s="26"/>
      <c r="G45" s="28"/>
    </row>
    <row r="46" spans="1:7" s="4" customFormat="1" ht="12.75">
      <c r="A46" s="78" t="s">
        <v>157</v>
      </c>
      <c r="B46" s="84"/>
      <c r="C46" s="81">
        <f>+C45</f>
        <v>0.28999999999999998</v>
      </c>
      <c r="D46" s="77"/>
      <c r="E46" s="27"/>
      <c r="F46" s="26"/>
      <c r="G46" s="28"/>
    </row>
    <row r="47" spans="1:7" s="4" customFormat="1" ht="14.25" customHeight="1">
      <c r="A47" s="72" t="s">
        <v>176</v>
      </c>
      <c r="B47" s="42"/>
      <c r="C47" s="82">
        <v>-0.02</v>
      </c>
      <c r="D47" s="26"/>
      <c r="E47" s="27"/>
      <c r="F47" s="26"/>
      <c r="G47" s="28"/>
    </row>
    <row r="48" spans="1:7" s="4" customFormat="1" ht="13.5" thickBot="1">
      <c r="A48" s="54" t="s">
        <v>71</v>
      </c>
      <c r="B48" s="55"/>
      <c r="C48" s="86">
        <v>99.99</v>
      </c>
      <c r="D48" s="77"/>
      <c r="E48" s="52"/>
      <c r="F48" s="26"/>
      <c r="G48" s="53"/>
    </row>
    <row r="49" spans="1:7" s="4" customFormat="1" ht="13.5" thickTop="1">
      <c r="D49" s="26"/>
      <c r="E49" s="27"/>
      <c r="F49" s="26"/>
      <c r="G49" s="21"/>
    </row>
    <row r="50" spans="1:7" s="4" customFormat="1" ht="12.75">
      <c r="D50" s="26"/>
      <c r="E50" s="57"/>
      <c r="F50" s="26"/>
      <c r="G50" s="58"/>
    </row>
    <row r="51" spans="1:7" s="4" customFormat="1" ht="12.75">
      <c r="A51" s="3" t="s">
        <v>218</v>
      </c>
    </row>
    <row r="52" spans="1:7" s="4" customFormat="1" ht="12.75">
      <c r="A52" s="59" t="s">
        <v>345</v>
      </c>
    </row>
    <row r="53" spans="1:7" s="15" customFormat="1" ht="12.75">
      <c r="A53" s="60" t="s">
        <v>205</v>
      </c>
      <c r="B53" s="87" t="s">
        <v>15</v>
      </c>
      <c r="C53" s="87" t="s">
        <v>16</v>
      </c>
      <c r="D53" s="87" t="s">
        <v>17</v>
      </c>
      <c r="E53" s="87" t="s">
        <v>34</v>
      </c>
    </row>
    <row r="54" spans="1:7" s="4" customFormat="1" ht="12.75">
      <c r="A54" s="88" t="s">
        <v>144</v>
      </c>
      <c r="B54" s="89"/>
      <c r="C54" s="89"/>
      <c r="D54" s="89"/>
      <c r="E54" s="63"/>
    </row>
    <row r="55" spans="1:7" s="4" customFormat="1" ht="12.75">
      <c r="A55" s="90" t="s">
        <v>249</v>
      </c>
      <c r="B55" s="89">
        <v>7.6840521953245311</v>
      </c>
      <c r="C55" s="89">
        <v>8.7927782390168971</v>
      </c>
      <c r="D55" s="89">
        <v>9.3841149981287444</v>
      </c>
      <c r="E55" s="89">
        <v>6.952114725880687</v>
      </c>
    </row>
    <row r="56" spans="1:7" s="4" customFormat="1" ht="12.75">
      <c r="A56" s="90" t="s">
        <v>250</v>
      </c>
      <c r="B56" s="65">
        <v>8.0465064781300768</v>
      </c>
      <c r="C56" s="65">
        <v>9.0805621626069311</v>
      </c>
      <c r="D56" s="65">
        <v>0</v>
      </c>
      <c r="E56" s="65">
        <v>9.3620618786222067</v>
      </c>
    </row>
    <row r="57" spans="1:7" s="4" customFormat="1" ht="12.75"/>
    <row r="58" spans="1:7" s="4" customFormat="1" ht="12.75">
      <c r="A58" s="88" t="s">
        <v>145</v>
      </c>
      <c r="B58" s="91"/>
      <c r="C58" s="91"/>
      <c r="D58" s="91"/>
      <c r="E58" s="63"/>
    </row>
    <row r="59" spans="1:7" s="4" customFormat="1" ht="12.75">
      <c r="A59" s="90" t="s">
        <v>168</v>
      </c>
      <c r="B59" s="89">
        <v>9.8185651558859721</v>
      </c>
      <c r="C59" s="89">
        <v>9.6450026053957583</v>
      </c>
      <c r="D59" s="89">
        <v>0</v>
      </c>
      <c r="E59" s="89">
        <v>9.2951957294317378</v>
      </c>
    </row>
    <row r="60" spans="1:7" s="4" customFormat="1" ht="12.75"/>
    <row r="61" spans="1:7" s="4" customFormat="1" ht="12.75"/>
    <row r="62" spans="1:7" s="4" customFormat="1" ht="12.75">
      <c r="A62" s="59" t="s">
        <v>197</v>
      </c>
    </row>
    <row r="63" spans="1:7" s="4" customFormat="1" ht="12.75">
      <c r="A63" s="4" t="s">
        <v>198</v>
      </c>
    </row>
    <row r="64" spans="1:7" s="4" customFormat="1" ht="12.75">
      <c r="A64" s="4" t="s">
        <v>346</v>
      </c>
    </row>
    <row r="65" spans="1:1" s="4" customFormat="1" ht="12.75">
      <c r="A65" s="4" t="s">
        <v>267</v>
      </c>
    </row>
    <row r="66" spans="1:1" s="4" customFormat="1" ht="12.75">
      <c r="A66" s="4" t="s">
        <v>268</v>
      </c>
    </row>
  </sheetData>
  <mergeCells count="3">
    <mergeCell ref="C5:D5"/>
    <mergeCell ref="F5:G5"/>
    <mergeCell ref="B10:C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G61"/>
  <sheetViews>
    <sheetView workbookViewId="0">
      <selection activeCell="F16" sqref="F16"/>
    </sheetView>
  </sheetViews>
  <sheetFormatPr defaultRowHeight="14.25"/>
  <cols>
    <col min="1" max="1" width="55.28515625" style="68" customWidth="1"/>
    <col min="2" max="2" width="23" style="68" customWidth="1"/>
    <col min="3" max="3" width="15.42578125" style="68" customWidth="1"/>
    <col min="4" max="4" width="18.28515625" style="68" customWidth="1"/>
    <col min="5" max="5" width="16.42578125" style="68" customWidth="1"/>
    <col min="6" max="6" width="17.85546875" style="68" customWidth="1"/>
    <col min="7" max="7" width="20.7109375" style="68" customWidth="1"/>
    <col min="8" max="16384" width="9.140625" style="68"/>
  </cols>
  <sheetData>
    <row r="1" spans="1:7" s="2" customFormat="1" ht="19.5">
      <c r="A1" s="1" t="s">
        <v>170</v>
      </c>
    </row>
    <row r="2" spans="1:7" s="2" customFormat="1" ht="14.25" customHeight="1">
      <c r="A2" s="1"/>
    </row>
    <row r="4" spans="1:7" s="4" customFormat="1" ht="13.5" thickBot="1">
      <c r="A4" s="3" t="s">
        <v>10</v>
      </c>
    </row>
    <row r="5" spans="1:7" s="4" customFormat="1" ht="25.5" customHeight="1" thickTop="1" thickBot="1">
      <c r="A5" s="5" t="s">
        <v>0</v>
      </c>
      <c r="B5" s="5" t="s">
        <v>1</v>
      </c>
      <c r="C5" s="6" t="s">
        <v>2</v>
      </c>
      <c r="D5" s="6"/>
      <c r="E5" s="5" t="s">
        <v>3</v>
      </c>
      <c r="F5" s="7" t="s">
        <v>4</v>
      </c>
      <c r="G5" s="8"/>
    </row>
    <row r="6" spans="1:7" s="4" customFormat="1" ht="63.75" customHeight="1" thickTop="1" thickBot="1">
      <c r="A6" s="9" t="s">
        <v>278</v>
      </c>
      <c r="B6" s="9" t="s">
        <v>5</v>
      </c>
      <c r="C6" s="9" t="s">
        <v>6</v>
      </c>
      <c r="D6" s="9" t="s">
        <v>187</v>
      </c>
      <c r="E6" s="9" t="s">
        <v>182</v>
      </c>
      <c r="F6" s="9" t="s">
        <v>247</v>
      </c>
      <c r="G6" s="9" t="s">
        <v>248</v>
      </c>
    </row>
    <row r="7" spans="1:7" s="4" customFormat="1" ht="13.5" thickTop="1"/>
    <row r="8" spans="1:7" s="4" customFormat="1" ht="12.75"/>
    <row r="9" spans="1:7" s="4" customFormat="1" ht="13.5" thickBot="1">
      <c r="A9" s="3" t="s">
        <v>73</v>
      </c>
    </row>
    <row r="10" spans="1:7" s="4" customFormat="1" ht="52.5" customHeight="1" thickTop="1" thickBot="1">
      <c r="A10" s="10" t="s">
        <v>21</v>
      </c>
      <c r="B10" s="11" t="s">
        <v>277</v>
      </c>
      <c r="C10" s="12"/>
      <c r="E10" s="13"/>
    </row>
    <row r="11" spans="1:7" s="4" customFormat="1" ht="13.5" thickTop="1"/>
    <row r="12" spans="1:7" s="4" customFormat="1" ht="12.75"/>
    <row r="13" spans="1:7" s="4" customFormat="1" ht="12.75">
      <c r="A13" s="3" t="s">
        <v>134</v>
      </c>
    </row>
    <row r="14" spans="1:7" s="15" customFormat="1" ht="12.75">
      <c r="A14" s="14" t="s">
        <v>13</v>
      </c>
      <c r="B14" s="14" t="s">
        <v>14</v>
      </c>
    </row>
    <row r="15" spans="1:7" s="4" customFormat="1" ht="12.75">
      <c r="A15" s="16" t="s">
        <v>370</v>
      </c>
      <c r="B15" s="17" t="s">
        <v>371</v>
      </c>
    </row>
    <row r="16" spans="1:7" s="4" customFormat="1" ht="12.75">
      <c r="A16" s="17"/>
      <c r="B16" s="17" t="s">
        <v>372</v>
      </c>
    </row>
    <row r="17" spans="1:6" s="4" customFormat="1" ht="12.75"/>
    <row r="18" spans="1:6" s="4" customFormat="1" ht="12.75"/>
    <row r="19" spans="1:6" s="4" customFormat="1" ht="13.5" thickBot="1">
      <c r="A19" s="3" t="s">
        <v>72</v>
      </c>
    </row>
    <row r="20" spans="1:6" s="15" customFormat="1" ht="26.25" thickTop="1">
      <c r="A20" s="18" t="s">
        <v>80</v>
      </c>
      <c r="B20" s="19" t="s">
        <v>162</v>
      </c>
      <c r="C20" s="20" t="s">
        <v>23</v>
      </c>
      <c r="D20" s="21"/>
      <c r="E20" s="22"/>
      <c r="F20" s="22"/>
    </row>
    <row r="21" spans="1:6" s="4" customFormat="1" ht="12.75" customHeight="1">
      <c r="A21" s="23" t="s">
        <v>158</v>
      </c>
      <c r="B21" s="24" t="s">
        <v>172</v>
      </c>
      <c r="C21" s="25" t="s">
        <v>172</v>
      </c>
      <c r="D21" s="26"/>
      <c r="E21" s="27"/>
      <c r="F21" s="28"/>
    </row>
    <row r="22" spans="1:6" s="4" customFormat="1" ht="12.75" customHeight="1">
      <c r="A22" s="29" t="s">
        <v>159</v>
      </c>
      <c r="B22" s="24" t="s">
        <v>266</v>
      </c>
      <c r="C22" s="25">
        <v>46.92</v>
      </c>
      <c r="D22" s="26"/>
      <c r="E22" s="27"/>
      <c r="F22" s="28"/>
    </row>
    <row r="23" spans="1:6" s="4" customFormat="1" ht="12.75" customHeight="1">
      <c r="A23" s="29"/>
      <c r="B23" s="24"/>
      <c r="C23" s="25"/>
      <c r="D23" s="26"/>
      <c r="E23" s="27"/>
      <c r="F23" s="28"/>
    </row>
    <row r="24" spans="1:6" s="4" customFormat="1" ht="12.75" customHeight="1">
      <c r="A24" s="30" t="s">
        <v>160</v>
      </c>
      <c r="B24" s="31" t="s">
        <v>172</v>
      </c>
      <c r="C24" s="32">
        <f>+C22</f>
        <v>46.92</v>
      </c>
      <c r="D24" s="26"/>
      <c r="E24" s="27"/>
      <c r="F24" s="28"/>
    </row>
    <row r="25" spans="1:6" s="4" customFormat="1" ht="12.75" customHeight="1">
      <c r="A25" s="33" t="s">
        <v>178</v>
      </c>
      <c r="B25" s="24"/>
      <c r="C25" s="25"/>
      <c r="D25" s="26"/>
      <c r="E25" s="27"/>
      <c r="F25" s="28"/>
    </row>
    <row r="26" spans="1:6" s="4" customFormat="1" ht="12.75" customHeight="1">
      <c r="A26" s="29" t="s">
        <v>179</v>
      </c>
      <c r="B26" s="34" t="s">
        <v>181</v>
      </c>
      <c r="C26" s="35">
        <v>6.9</v>
      </c>
      <c r="D26" s="26"/>
      <c r="E26" s="27"/>
      <c r="F26" s="28"/>
    </row>
    <row r="27" spans="1:6" s="4" customFormat="1" ht="12.75" customHeight="1">
      <c r="A27" s="29"/>
      <c r="B27" s="24"/>
      <c r="C27" s="25"/>
      <c r="D27" s="26"/>
      <c r="E27" s="27"/>
      <c r="F27" s="28"/>
    </row>
    <row r="28" spans="1:6" s="4" customFormat="1" ht="12.75" customHeight="1">
      <c r="A28" s="30" t="s">
        <v>180</v>
      </c>
      <c r="B28" s="31" t="s">
        <v>172</v>
      </c>
      <c r="C28" s="32">
        <f>+C26</f>
        <v>6.9</v>
      </c>
      <c r="D28" s="26"/>
      <c r="E28" s="27"/>
      <c r="F28" s="28"/>
    </row>
    <row r="29" spans="1:6" s="4" customFormat="1" ht="12.75" customHeight="1">
      <c r="A29" s="33" t="s">
        <v>151</v>
      </c>
      <c r="B29" s="24" t="s">
        <v>172</v>
      </c>
      <c r="C29" s="25"/>
      <c r="D29" s="26"/>
      <c r="E29" s="27"/>
      <c r="F29" s="28"/>
    </row>
    <row r="30" spans="1:6" s="4" customFormat="1" ht="12.75" customHeight="1">
      <c r="A30" s="29" t="s">
        <v>319</v>
      </c>
      <c r="B30" s="24" t="s">
        <v>163</v>
      </c>
      <c r="C30" s="25">
        <v>9.4568126566267665</v>
      </c>
      <c r="D30" s="26"/>
      <c r="E30" s="27"/>
      <c r="F30" s="28"/>
    </row>
    <row r="31" spans="1:6" s="4" customFormat="1" ht="12.75" customHeight="1">
      <c r="A31" s="29" t="s">
        <v>30</v>
      </c>
      <c r="B31" s="24" t="s">
        <v>164</v>
      </c>
      <c r="C31" s="25">
        <v>9.4424956228410331</v>
      </c>
      <c r="D31" s="26"/>
      <c r="E31" s="27"/>
      <c r="F31" s="28"/>
    </row>
    <row r="32" spans="1:6" s="4" customFormat="1" ht="12.75" customHeight="1">
      <c r="A32" s="30" t="s">
        <v>152</v>
      </c>
      <c r="B32" s="36" t="s">
        <v>172</v>
      </c>
      <c r="C32" s="37">
        <f>+SUM(C30:C31)</f>
        <v>18.8993082794678</v>
      </c>
      <c r="D32" s="26"/>
      <c r="E32" s="27"/>
      <c r="F32" s="28"/>
    </row>
    <row r="33" spans="1:6" s="40" customFormat="1" ht="12.75" customHeight="1">
      <c r="A33" s="23" t="s">
        <v>306</v>
      </c>
      <c r="B33" s="38"/>
      <c r="C33" s="39"/>
      <c r="D33" s="26"/>
      <c r="E33" s="27"/>
      <c r="F33" s="28"/>
    </row>
    <row r="34" spans="1:6" s="40" customFormat="1" ht="12.75" customHeight="1">
      <c r="A34" s="41" t="s">
        <v>175</v>
      </c>
      <c r="B34" s="42" t="s">
        <v>305</v>
      </c>
      <c r="C34" s="43">
        <v>6.7726390561056782</v>
      </c>
      <c r="D34" s="26"/>
      <c r="E34" s="27"/>
      <c r="F34" s="28"/>
    </row>
    <row r="35" spans="1:6" s="40" customFormat="1" ht="12.75" customHeight="1">
      <c r="A35" s="41" t="s">
        <v>173</v>
      </c>
      <c r="B35" s="42" t="s">
        <v>305</v>
      </c>
      <c r="C35" s="43">
        <v>10.108415580609734</v>
      </c>
      <c r="D35" s="26"/>
      <c r="E35" s="27"/>
      <c r="F35" s="28"/>
    </row>
    <row r="36" spans="1:6" s="40" customFormat="1" ht="12.75" customHeight="1">
      <c r="A36" s="41" t="s">
        <v>302</v>
      </c>
      <c r="B36" s="42" t="s">
        <v>165</v>
      </c>
      <c r="C36" s="43">
        <v>9.4305736855271842</v>
      </c>
      <c r="D36" s="26"/>
      <c r="E36" s="27"/>
      <c r="F36" s="28"/>
    </row>
    <row r="37" spans="1:6" s="40" customFormat="1" ht="12.75" customHeight="1">
      <c r="A37" s="44" t="s">
        <v>307</v>
      </c>
      <c r="B37" s="45"/>
      <c r="C37" s="46">
        <f>+SUM(C34:C36)</f>
        <v>26.311628322242598</v>
      </c>
      <c r="D37" s="26"/>
      <c r="E37" s="27"/>
      <c r="F37" s="28"/>
    </row>
    <row r="38" spans="1:6" s="4" customFormat="1" ht="12.75" customHeight="1">
      <c r="A38" s="23" t="s">
        <v>156</v>
      </c>
      <c r="B38" s="47" t="s">
        <v>172</v>
      </c>
      <c r="C38" s="48"/>
      <c r="D38" s="26"/>
      <c r="E38" s="27"/>
      <c r="F38" s="28"/>
    </row>
    <row r="39" spans="1:6" s="4" customFormat="1" ht="12.75" customHeight="1">
      <c r="A39" s="29" t="s">
        <v>326</v>
      </c>
      <c r="B39" s="42" t="s">
        <v>166</v>
      </c>
      <c r="C39" s="25">
        <v>0.68</v>
      </c>
      <c r="D39" s="26"/>
      <c r="E39" s="27"/>
      <c r="F39" s="28"/>
    </row>
    <row r="40" spans="1:6" s="4" customFormat="1" ht="12.75" customHeight="1">
      <c r="A40" s="30" t="s">
        <v>157</v>
      </c>
      <c r="B40" s="31" t="s">
        <v>172</v>
      </c>
      <c r="C40" s="32">
        <f>+SUM(C39:C39)</f>
        <v>0.68</v>
      </c>
      <c r="D40" s="26"/>
      <c r="E40" s="27"/>
      <c r="F40" s="28"/>
    </row>
    <row r="41" spans="1:6" s="4" customFormat="1" ht="12.75" customHeight="1" thickBot="1">
      <c r="A41" s="49" t="s">
        <v>161</v>
      </c>
      <c r="B41" s="50" t="s">
        <v>172</v>
      </c>
      <c r="C41" s="51">
        <v>0.28999999999999998</v>
      </c>
      <c r="D41" s="26"/>
      <c r="E41" s="52"/>
      <c r="F41" s="53"/>
    </row>
    <row r="42" spans="1:6" s="4" customFormat="1" ht="12.75" customHeight="1" thickTop="1" thickBot="1">
      <c r="A42" s="54" t="s">
        <v>71</v>
      </c>
      <c r="B42" s="55"/>
      <c r="C42" s="56">
        <f>+C24+C28+C32+C37+C40+C41</f>
        <v>100.00093660171041</v>
      </c>
      <c r="D42" s="26"/>
      <c r="E42" s="27"/>
      <c r="F42" s="21"/>
    </row>
    <row r="43" spans="1:6" s="4" customFormat="1" ht="13.5" thickTop="1">
      <c r="D43" s="26"/>
      <c r="E43" s="57"/>
      <c r="F43" s="58"/>
    </row>
    <row r="44" spans="1:6" s="4" customFormat="1" ht="12.75"/>
    <row r="45" spans="1:6" s="4" customFormat="1" ht="12.75"/>
    <row r="46" spans="1:6" s="4" customFormat="1" ht="12.75">
      <c r="A46" s="3" t="s">
        <v>220</v>
      </c>
    </row>
    <row r="47" spans="1:6" s="4" customFormat="1" ht="12.75">
      <c r="A47" s="59" t="s">
        <v>345</v>
      </c>
    </row>
    <row r="48" spans="1:6" s="15" customFormat="1" ht="12.75">
      <c r="A48" s="60" t="s">
        <v>205</v>
      </c>
      <c r="B48" s="60" t="s">
        <v>15</v>
      </c>
      <c r="C48" s="60" t="s">
        <v>16</v>
      </c>
      <c r="D48" s="60" t="s">
        <v>17</v>
      </c>
      <c r="E48" s="60" t="s">
        <v>34</v>
      </c>
    </row>
    <row r="49" spans="1:5" s="4" customFormat="1" ht="12.75">
      <c r="A49" s="61" t="s">
        <v>144</v>
      </c>
      <c r="B49" s="62"/>
      <c r="C49" s="62"/>
      <c r="D49" s="62"/>
      <c r="E49" s="63"/>
    </row>
    <row r="50" spans="1:5" s="4" customFormat="1" ht="12.75">
      <c r="A50" s="64" t="s">
        <v>245</v>
      </c>
      <c r="B50" s="62">
        <v>7.251127338920349</v>
      </c>
      <c r="C50" s="62">
        <v>7.8331904451835133</v>
      </c>
      <c r="D50" s="62">
        <v>7.3536724350694582</v>
      </c>
      <c r="E50" s="62">
        <v>7.7921175667124976</v>
      </c>
    </row>
    <row r="51" spans="1:5" s="4" customFormat="1" ht="12.75">
      <c r="A51" s="64" t="s">
        <v>246</v>
      </c>
      <c r="B51" s="65">
        <v>8.1480316793576701</v>
      </c>
      <c r="C51" s="65">
        <v>8.484656933532575</v>
      </c>
      <c r="D51" s="65">
        <v>0</v>
      </c>
      <c r="E51" s="65">
        <v>7.1122477747699753</v>
      </c>
    </row>
    <row r="52" spans="1:5" s="4" customFormat="1" ht="12.75">
      <c r="A52" s="41"/>
      <c r="B52" s="41"/>
      <c r="C52" s="41"/>
      <c r="D52" s="41"/>
      <c r="E52" s="41"/>
    </row>
    <row r="53" spans="1:5" s="4" customFormat="1" ht="12.75">
      <c r="A53" s="66" t="s">
        <v>145</v>
      </c>
      <c r="B53" s="67"/>
      <c r="C53" s="67"/>
      <c r="D53" s="67"/>
      <c r="E53" s="63"/>
    </row>
    <row r="54" spans="1:5" s="4" customFormat="1" ht="12.75">
      <c r="A54" s="64" t="s">
        <v>219</v>
      </c>
      <c r="B54" s="62">
        <v>12.907250373891621</v>
      </c>
      <c r="C54" s="62">
        <v>11.923335988366258</v>
      </c>
      <c r="D54" s="62">
        <v>9.7312920627024013</v>
      </c>
      <c r="E54" s="62">
        <v>9.4281727590937781</v>
      </c>
    </row>
    <row r="55" spans="1:5" s="4" customFormat="1" ht="12.75"/>
    <row r="56" spans="1:5" s="4" customFormat="1" ht="12.75"/>
    <row r="57" spans="1:5" s="4" customFormat="1" ht="12.75">
      <c r="A57" s="59" t="s">
        <v>197</v>
      </c>
    </row>
    <row r="58" spans="1:5" s="4" customFormat="1" ht="12.75">
      <c r="A58" s="4" t="s">
        <v>198</v>
      </c>
    </row>
    <row r="59" spans="1:5" s="4" customFormat="1" ht="12.75">
      <c r="A59" s="4" t="s">
        <v>346</v>
      </c>
    </row>
    <row r="60" spans="1:5" s="4" customFormat="1" ht="12.75">
      <c r="A60" s="4" t="s">
        <v>267</v>
      </c>
    </row>
    <row r="61" spans="1:5" s="4" customFormat="1" ht="12.75">
      <c r="A61" s="4" t="s">
        <v>268</v>
      </c>
    </row>
  </sheetData>
  <mergeCells count="3">
    <mergeCell ref="C5:D5"/>
    <mergeCell ref="F5:G5"/>
    <mergeCell ref="B10:C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H70"/>
  <sheetViews>
    <sheetView topLeftCell="A31" workbookViewId="0">
      <selection activeCell="A74" sqref="A74"/>
    </sheetView>
  </sheetViews>
  <sheetFormatPr defaultRowHeight="14.25"/>
  <cols>
    <col min="1" max="1" width="40" style="68" customWidth="1"/>
    <col min="2" max="2" width="23.7109375" style="68" customWidth="1"/>
    <col min="3" max="3" width="20.85546875" style="68" customWidth="1"/>
    <col min="4" max="4" width="29" style="68" customWidth="1"/>
    <col min="5" max="5" width="13.7109375" style="68" customWidth="1"/>
    <col min="6" max="6" width="19.140625" style="68" customWidth="1"/>
    <col min="7" max="7" width="13.85546875" style="68" customWidth="1"/>
    <col min="8" max="8" width="17.140625" style="68" customWidth="1"/>
    <col min="9" max="16384" width="9.140625" style="68"/>
  </cols>
  <sheetData>
    <row r="1" spans="1:8" ht="19.5">
      <c r="A1" s="1" t="s">
        <v>41</v>
      </c>
    </row>
    <row r="3" spans="1:8" s="4" customFormat="1" ht="13.5" thickBot="1">
      <c r="A3" s="3" t="s">
        <v>10</v>
      </c>
    </row>
    <row r="4" spans="1:8" s="4" customFormat="1" ht="30" customHeight="1" thickTop="1" thickBot="1">
      <c r="A4" s="5" t="s">
        <v>0</v>
      </c>
      <c r="B4" s="5" t="s">
        <v>1</v>
      </c>
      <c r="C4" s="6" t="s">
        <v>2</v>
      </c>
      <c r="D4" s="6"/>
      <c r="E4" s="5" t="s">
        <v>3</v>
      </c>
      <c r="F4" s="6" t="s">
        <v>4</v>
      </c>
      <c r="G4" s="6"/>
      <c r="H4" s="6"/>
    </row>
    <row r="5" spans="1:8" s="4" customFormat="1" ht="91.5" customHeight="1" thickTop="1" thickBot="1">
      <c r="A5" s="190" t="s">
        <v>140</v>
      </c>
      <c r="B5" s="9" t="s">
        <v>5</v>
      </c>
      <c r="C5" s="114" t="s">
        <v>6</v>
      </c>
      <c r="D5" s="114" t="s">
        <v>150</v>
      </c>
      <c r="E5" s="9" t="s">
        <v>36</v>
      </c>
      <c r="F5" s="9" t="s">
        <v>37</v>
      </c>
      <c r="G5" s="9" t="s">
        <v>38</v>
      </c>
      <c r="H5" s="9" t="s">
        <v>206</v>
      </c>
    </row>
    <row r="6" spans="1:8" s="4" customFormat="1" ht="13.5" thickTop="1"/>
    <row r="7" spans="1:8" s="4" customFormat="1" ht="12.75"/>
    <row r="8" spans="1:8" s="4" customFormat="1" ht="13.5" thickBot="1">
      <c r="A8" s="3" t="s">
        <v>11</v>
      </c>
    </row>
    <row r="9" spans="1:8" s="4" customFormat="1" ht="77.25" customHeight="1" thickTop="1" thickBot="1">
      <c r="A9" s="191" t="s">
        <v>21</v>
      </c>
      <c r="B9" s="11" t="s">
        <v>35</v>
      </c>
      <c r="C9" s="12"/>
    </row>
    <row r="10" spans="1:8" s="4" customFormat="1" ht="13.5" thickTop="1"/>
    <row r="11" spans="1:8" s="4" customFormat="1" ht="12.75"/>
    <row r="12" spans="1:8" s="4" customFormat="1" ht="13.5" thickBot="1">
      <c r="A12" s="3" t="s">
        <v>12</v>
      </c>
    </row>
    <row r="13" spans="1:8" s="15" customFormat="1" ht="13.5" thickTop="1">
      <c r="A13" s="192" t="s">
        <v>13</v>
      </c>
      <c r="B13" s="193" t="s">
        <v>14</v>
      </c>
    </row>
    <row r="14" spans="1:8" s="4" customFormat="1" ht="12.75">
      <c r="A14" s="194" t="s">
        <v>347</v>
      </c>
      <c r="B14" s="195" t="s">
        <v>348</v>
      </c>
    </row>
    <row r="15" spans="1:8" s="4" customFormat="1" ht="13.5" thickBot="1">
      <c r="A15" s="196"/>
      <c r="B15" s="197" t="s">
        <v>289</v>
      </c>
    </row>
    <row r="16" spans="1:8" s="4" customFormat="1" ht="13.5" thickTop="1"/>
    <row r="17" spans="1:5" s="4" customFormat="1" ht="13.5" thickBot="1">
      <c r="A17" s="3" t="s">
        <v>72</v>
      </c>
    </row>
    <row r="18" spans="1:5" s="15" customFormat="1" ht="26.25" thickTop="1">
      <c r="A18" s="18" t="s">
        <v>80</v>
      </c>
      <c r="B18" s="20" t="s">
        <v>23</v>
      </c>
      <c r="D18" s="18" t="s">
        <v>22</v>
      </c>
      <c r="E18" s="20" t="s">
        <v>23</v>
      </c>
    </row>
    <row r="19" spans="1:5" s="4" customFormat="1" ht="12" customHeight="1">
      <c r="A19" s="109" t="s">
        <v>26</v>
      </c>
      <c r="B19" s="76">
        <v>7.681052835230151</v>
      </c>
      <c r="D19" s="109" t="s">
        <v>65</v>
      </c>
      <c r="E19" s="76">
        <v>0.65703076314002684</v>
      </c>
    </row>
    <row r="20" spans="1:5" s="4" customFormat="1" ht="12" customHeight="1">
      <c r="A20" s="109" t="s">
        <v>32</v>
      </c>
      <c r="B20" s="76">
        <v>6.2103861178747461</v>
      </c>
      <c r="D20" s="109" t="s">
        <v>66</v>
      </c>
      <c r="E20" s="76">
        <v>0.56351107967058334</v>
      </c>
    </row>
    <row r="21" spans="1:5" s="4" customFormat="1" ht="12" customHeight="1">
      <c r="A21" s="109" t="s">
        <v>25</v>
      </c>
      <c r="B21" s="76">
        <v>6.0721835543995804</v>
      </c>
      <c r="D21" s="119" t="s">
        <v>68</v>
      </c>
      <c r="E21" s="76">
        <v>0.52117861039348512</v>
      </c>
    </row>
    <row r="22" spans="1:5" s="4" customFormat="1" ht="12" customHeight="1">
      <c r="A22" s="109" t="s">
        <v>33</v>
      </c>
      <c r="B22" s="76">
        <v>5.7182380076252839</v>
      </c>
      <c r="D22" s="119" t="s">
        <v>56</v>
      </c>
      <c r="E22" s="76">
        <v>0.4830331983432728</v>
      </c>
    </row>
    <row r="23" spans="1:5" s="4" customFormat="1" ht="12" customHeight="1">
      <c r="A23" s="109" t="s">
        <v>24</v>
      </c>
      <c r="B23" s="76">
        <v>5.5879908673733016</v>
      </c>
      <c r="D23" s="198" t="s">
        <v>69</v>
      </c>
      <c r="E23" s="199">
        <v>95.36</v>
      </c>
    </row>
    <row r="24" spans="1:5" s="4" customFormat="1" ht="12" customHeight="1">
      <c r="A24" s="109" t="s">
        <v>31</v>
      </c>
      <c r="B24" s="76">
        <v>4.6411196711781848</v>
      </c>
      <c r="D24" s="109" t="s">
        <v>70</v>
      </c>
      <c r="E24" s="74">
        <v>2.7</v>
      </c>
    </row>
    <row r="25" spans="1:5" s="4" customFormat="1" ht="12" customHeight="1">
      <c r="A25" s="109" t="s">
        <v>27</v>
      </c>
      <c r="B25" s="76">
        <v>4.6179188690307464</v>
      </c>
      <c r="D25" s="109" t="s">
        <v>158</v>
      </c>
      <c r="E25" s="74">
        <v>1.94</v>
      </c>
    </row>
    <row r="26" spans="1:5" s="4" customFormat="1" ht="12" customHeight="1" thickBot="1">
      <c r="A26" s="109" t="s">
        <v>39</v>
      </c>
      <c r="B26" s="76">
        <v>3.6662910712895478</v>
      </c>
      <c r="D26" s="124" t="s">
        <v>71</v>
      </c>
      <c r="E26" s="126">
        <f>+E24+E23+E25</f>
        <v>100</v>
      </c>
    </row>
    <row r="27" spans="1:5" s="4" customFormat="1" ht="12" customHeight="1" thickTop="1">
      <c r="A27" s="109" t="s">
        <v>45</v>
      </c>
      <c r="B27" s="76">
        <v>3.6075730233888805</v>
      </c>
      <c r="D27" s="103"/>
      <c r="E27" s="200"/>
    </row>
    <row r="28" spans="1:5" s="4" customFormat="1" ht="12" customHeight="1">
      <c r="A28" s="109" t="s">
        <v>51</v>
      </c>
      <c r="B28" s="76">
        <v>3.4054709407715258</v>
      </c>
      <c r="D28" s="103"/>
      <c r="E28" s="200"/>
    </row>
    <row r="29" spans="1:5" s="4" customFormat="1" ht="12" customHeight="1">
      <c r="A29" s="109" t="s">
        <v>90</v>
      </c>
      <c r="B29" s="76">
        <v>3.0602747233847589</v>
      </c>
      <c r="D29" s="103"/>
      <c r="E29" s="200"/>
    </row>
    <row r="30" spans="1:5" s="4" customFormat="1" ht="12" customHeight="1">
      <c r="A30" s="109" t="s">
        <v>330</v>
      </c>
      <c r="B30" s="76">
        <v>2.7063725176477047</v>
      </c>
      <c r="D30" s="103"/>
      <c r="E30" s="200"/>
    </row>
    <row r="31" spans="1:5" s="4" customFormat="1" ht="12" customHeight="1">
      <c r="A31" s="109" t="s">
        <v>49</v>
      </c>
      <c r="B31" s="76">
        <v>2.535318293315767</v>
      </c>
      <c r="D31" s="103"/>
      <c r="E31" s="200"/>
    </row>
    <row r="32" spans="1:5" s="4" customFormat="1" ht="12" customHeight="1">
      <c r="A32" s="109" t="s">
        <v>63</v>
      </c>
      <c r="B32" s="76">
        <v>2.5173351588423123</v>
      </c>
      <c r="D32" s="103"/>
      <c r="E32" s="200"/>
    </row>
    <row r="33" spans="1:5" s="4" customFormat="1" ht="12" customHeight="1">
      <c r="A33" s="109" t="s">
        <v>59</v>
      </c>
      <c r="B33" s="76">
        <v>2.4116963851704969</v>
      </c>
      <c r="D33" s="103"/>
      <c r="E33" s="200"/>
    </row>
    <row r="34" spans="1:5" s="4" customFormat="1" ht="12" customHeight="1">
      <c r="A34" s="109" t="s">
        <v>48</v>
      </c>
      <c r="B34" s="76">
        <v>2.3290924404676145</v>
      </c>
      <c r="D34" s="103"/>
      <c r="E34" s="200"/>
    </row>
    <row r="35" spans="1:5" s="4" customFormat="1" ht="12" customHeight="1">
      <c r="A35" s="109" t="s">
        <v>91</v>
      </c>
      <c r="B35" s="76">
        <v>2.3201920551020931</v>
      </c>
      <c r="D35" s="103"/>
      <c r="E35" s="200"/>
    </row>
    <row r="36" spans="1:5" s="4" customFormat="1" ht="12" customHeight="1">
      <c r="A36" s="109" t="s">
        <v>52</v>
      </c>
      <c r="B36" s="76">
        <v>2.248808535884669</v>
      </c>
      <c r="D36" s="103"/>
      <c r="E36" s="200"/>
    </row>
    <row r="37" spans="1:5" s="4" customFormat="1" ht="12" customHeight="1">
      <c r="A37" s="109" t="s">
        <v>82</v>
      </c>
      <c r="B37" s="76">
        <v>2.2425717983050446</v>
      </c>
      <c r="D37" s="103"/>
      <c r="E37" s="200"/>
    </row>
    <row r="38" spans="1:5" s="4" customFormat="1" ht="12" customHeight="1">
      <c r="A38" s="109" t="s">
        <v>93</v>
      </c>
      <c r="B38" s="76">
        <v>2.2041026907328205</v>
      </c>
      <c r="D38" s="103"/>
      <c r="E38" s="200"/>
    </row>
    <row r="39" spans="1:5" s="4" customFormat="1" ht="12" customHeight="1">
      <c r="A39" s="109" t="s">
        <v>257</v>
      </c>
      <c r="B39" s="76">
        <v>2.1379582150353227</v>
      </c>
      <c r="D39" s="103"/>
      <c r="E39" s="200"/>
    </row>
    <row r="40" spans="1:5" s="4" customFormat="1" ht="12" customHeight="1">
      <c r="A40" s="109" t="s">
        <v>283</v>
      </c>
      <c r="B40" s="76">
        <v>2.0209113818423221</v>
      </c>
      <c r="D40" s="103"/>
      <c r="E40" s="200"/>
    </row>
    <row r="41" spans="1:5" s="4" customFormat="1" ht="12" customHeight="1">
      <c r="A41" s="109" t="s">
        <v>58</v>
      </c>
      <c r="B41" s="76">
        <v>1.7730604963577206</v>
      </c>
      <c r="D41" s="103"/>
      <c r="E41" s="200"/>
    </row>
    <row r="42" spans="1:5" s="4" customFormat="1" ht="12" customHeight="1">
      <c r="A42" s="109" t="s">
        <v>67</v>
      </c>
      <c r="B42" s="76">
        <v>1.535899359848748</v>
      </c>
      <c r="D42" s="103"/>
      <c r="E42" s="200"/>
    </row>
    <row r="43" spans="1:5" s="4" customFormat="1" ht="12" customHeight="1">
      <c r="A43" s="109" t="s">
        <v>89</v>
      </c>
      <c r="B43" s="76">
        <v>1.4990637147168917</v>
      </c>
      <c r="D43" s="103"/>
      <c r="E43" s="200"/>
    </row>
    <row r="44" spans="1:5" s="4" customFormat="1" ht="12" customHeight="1">
      <c r="A44" s="109" t="s">
        <v>84</v>
      </c>
      <c r="B44" s="76">
        <v>1.4733955312795535</v>
      </c>
      <c r="D44" s="103"/>
      <c r="E44" s="200"/>
    </row>
    <row r="45" spans="1:5" s="4" customFormat="1" ht="12" customHeight="1">
      <c r="A45" s="109" t="s">
        <v>99</v>
      </c>
      <c r="B45" s="76">
        <v>1.3467335865546139</v>
      </c>
      <c r="D45" s="103"/>
      <c r="E45" s="200"/>
    </row>
    <row r="46" spans="1:5" s="4" customFormat="1" ht="12" customHeight="1">
      <c r="A46" s="109" t="s">
        <v>87</v>
      </c>
      <c r="B46" s="76">
        <v>1.2856719005662294</v>
      </c>
      <c r="D46" s="103"/>
      <c r="E46" s="200"/>
    </row>
    <row r="47" spans="1:5" s="4" customFormat="1" ht="12" customHeight="1">
      <c r="A47" s="109" t="s">
        <v>256</v>
      </c>
      <c r="B47" s="76">
        <v>1.2736762588933617</v>
      </c>
      <c r="D47" s="110"/>
      <c r="E47" s="200"/>
    </row>
    <row r="48" spans="1:5" s="4" customFormat="1" ht="12" customHeight="1">
      <c r="A48" s="109" t="s">
        <v>50</v>
      </c>
      <c r="B48" s="76">
        <v>1.2323203686877993</v>
      </c>
      <c r="D48" s="110"/>
      <c r="E48" s="200"/>
    </row>
    <row r="49" spans="1:5" s="4" customFormat="1" ht="12" customHeight="1">
      <c r="A49" s="109" t="s">
        <v>40</v>
      </c>
      <c r="B49" s="76">
        <v>1.0599400158577976</v>
      </c>
      <c r="D49" s="110"/>
      <c r="E49" s="200"/>
    </row>
    <row r="50" spans="1:5" s="4" customFormat="1" ht="13.5" thickBot="1">
      <c r="A50" s="167" t="s">
        <v>95</v>
      </c>
      <c r="B50" s="201">
        <v>0.71079432471423176</v>
      </c>
      <c r="D50" s="110"/>
      <c r="E50" s="200"/>
    </row>
    <row r="51" spans="1:5" s="4" customFormat="1" ht="13.5" thickTop="1"/>
    <row r="52" spans="1:5" s="40" customFormat="1" ht="12.75"/>
    <row r="53" spans="1:5" s="40" customFormat="1" ht="12.75">
      <c r="D53" s="57"/>
      <c r="E53" s="58"/>
    </row>
    <row r="54" spans="1:5" s="4" customFormat="1" ht="12.75">
      <c r="A54" s="3" t="s">
        <v>189</v>
      </c>
      <c r="B54" s="202"/>
    </row>
    <row r="55" spans="1:5" s="4" customFormat="1" ht="12.75">
      <c r="A55" s="59" t="s">
        <v>349</v>
      </c>
    </row>
    <row r="56" spans="1:5" s="15" customFormat="1" ht="12.75">
      <c r="A56" s="153" t="s">
        <v>208</v>
      </c>
      <c r="B56" s="154" t="s">
        <v>15</v>
      </c>
      <c r="C56" s="154" t="s">
        <v>16</v>
      </c>
      <c r="D56" s="154" t="s">
        <v>17</v>
      </c>
      <c r="E56" s="154" t="s">
        <v>34</v>
      </c>
    </row>
    <row r="57" spans="1:5" s="4" customFormat="1" ht="12.75">
      <c r="A57" s="61" t="s">
        <v>144</v>
      </c>
      <c r="B57" s="41"/>
      <c r="C57" s="41"/>
      <c r="D57" s="41"/>
      <c r="E57" s="41"/>
    </row>
    <row r="58" spans="1:5" s="4" customFormat="1" ht="12.75">
      <c r="A58" s="203" t="s">
        <v>223</v>
      </c>
      <c r="B58" s="204">
        <v>-1.5604681404421394</v>
      </c>
      <c r="C58" s="204">
        <v>12.013351254725467</v>
      </c>
      <c r="D58" s="204">
        <v>11.449224102629053</v>
      </c>
      <c r="E58" s="204">
        <v>10.45036637625627</v>
      </c>
    </row>
    <row r="59" spans="1:5" s="4" customFormat="1" ht="12.75">
      <c r="A59" s="203" t="s">
        <v>224</v>
      </c>
      <c r="B59" s="204">
        <v>-0.19123505976095245</v>
      </c>
      <c r="C59" s="204">
        <v>13.231542526293151</v>
      </c>
      <c r="D59" s="204">
        <v>0</v>
      </c>
      <c r="E59" s="204">
        <v>8.9200034444698595</v>
      </c>
    </row>
    <row r="60" spans="1:5" s="4" customFormat="1" ht="12.75">
      <c r="A60" s="203"/>
      <c r="B60" s="65"/>
      <c r="C60" s="65"/>
      <c r="D60" s="65"/>
      <c r="E60" s="65"/>
    </row>
    <row r="61" spans="1:5" s="4" customFormat="1" ht="12.75">
      <c r="A61" s="205" t="s">
        <v>145</v>
      </c>
      <c r="B61" s="91"/>
      <c r="C61" s="91"/>
      <c r="D61" s="91"/>
      <c r="E61" s="91"/>
    </row>
    <row r="62" spans="1:5" s="4" customFormat="1" ht="12.75">
      <c r="A62" s="203" t="s">
        <v>18</v>
      </c>
      <c r="B62" s="65">
        <v>3.5704538522050466</v>
      </c>
      <c r="C62" s="65">
        <v>9.8509942356942659</v>
      </c>
      <c r="D62" s="65">
        <v>12.756922613480537</v>
      </c>
      <c r="E62" s="204">
        <v>10.414429366087674</v>
      </c>
    </row>
    <row r="63" spans="1:5" s="110" customFormat="1" ht="12.75">
      <c r="A63" s="157"/>
      <c r="B63" s="158"/>
      <c r="C63" s="158"/>
      <c r="D63" s="158"/>
      <c r="E63" s="158"/>
    </row>
    <row r="64" spans="1:5" s="4" customFormat="1" ht="12.75"/>
    <row r="65" spans="1:1" s="4" customFormat="1" ht="12.75">
      <c r="A65" s="59" t="s">
        <v>197</v>
      </c>
    </row>
    <row r="66" spans="1:1" s="4" customFormat="1" ht="12.75">
      <c r="A66" s="4" t="s">
        <v>198</v>
      </c>
    </row>
    <row r="67" spans="1:1" s="4" customFormat="1" ht="12.75">
      <c r="A67" s="4" t="s">
        <v>346</v>
      </c>
    </row>
    <row r="68" spans="1:1" s="4" customFormat="1" ht="12.75">
      <c r="A68" s="4" t="s">
        <v>267</v>
      </c>
    </row>
    <row r="69" spans="1:1" s="4" customFormat="1" ht="12.75">
      <c r="A69" s="4" t="s">
        <v>199</v>
      </c>
    </row>
    <row r="70" spans="1:1" s="4" customFormat="1" ht="12.75"/>
  </sheetData>
  <mergeCells count="3">
    <mergeCell ref="C4:D4"/>
    <mergeCell ref="F4:H4"/>
    <mergeCell ref="B9:C9"/>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G59"/>
  <sheetViews>
    <sheetView workbookViewId="0"/>
  </sheetViews>
  <sheetFormatPr defaultRowHeight="14.25"/>
  <cols>
    <col min="1" max="1" width="54.28515625" style="68" customWidth="1"/>
    <col min="2" max="2" width="25.42578125" style="68" customWidth="1"/>
    <col min="3" max="3" width="16.7109375" style="68" customWidth="1"/>
    <col min="4" max="4" width="18.42578125" style="68" customWidth="1"/>
    <col min="5" max="5" width="15.28515625" style="68" customWidth="1"/>
    <col min="6" max="6" width="18.140625" style="68" customWidth="1"/>
    <col min="7" max="7" width="21.42578125" style="68" customWidth="1"/>
    <col min="8" max="16384" width="9.140625" style="68"/>
  </cols>
  <sheetData>
    <row r="1" spans="1:7" s="2" customFormat="1" ht="19.5">
      <c r="A1" s="1" t="s">
        <v>74</v>
      </c>
    </row>
    <row r="4" spans="1:7" s="4" customFormat="1" ht="13.5" thickBot="1">
      <c r="A4" s="3" t="s">
        <v>10</v>
      </c>
    </row>
    <row r="5" spans="1:7" s="4" customFormat="1" ht="27" thickTop="1" thickBot="1">
      <c r="A5" s="5" t="s">
        <v>0</v>
      </c>
      <c r="B5" s="5" t="s">
        <v>1</v>
      </c>
      <c r="C5" s="6" t="s">
        <v>2</v>
      </c>
      <c r="D5" s="6"/>
      <c r="E5" s="5" t="s">
        <v>3</v>
      </c>
      <c r="F5" s="6" t="s">
        <v>4</v>
      </c>
      <c r="G5" s="6"/>
    </row>
    <row r="6" spans="1:7" s="4" customFormat="1" ht="74.25" customHeight="1" thickTop="1" thickBot="1">
      <c r="A6" s="9" t="s">
        <v>141</v>
      </c>
      <c r="B6" s="9" t="s">
        <v>5</v>
      </c>
      <c r="C6" s="9" t="s">
        <v>6</v>
      </c>
      <c r="D6" s="114" t="s">
        <v>150</v>
      </c>
      <c r="E6" s="9" t="s">
        <v>42</v>
      </c>
      <c r="F6" s="9" t="s">
        <v>43</v>
      </c>
      <c r="G6" s="9" t="s">
        <v>207</v>
      </c>
    </row>
    <row r="7" spans="1:7" s="4" customFormat="1" ht="13.5" thickTop="1"/>
    <row r="8" spans="1:7" s="4" customFormat="1" ht="12.75"/>
    <row r="9" spans="1:7" s="4" customFormat="1" ht="13.5" thickBot="1">
      <c r="A9" s="3" t="s">
        <v>73</v>
      </c>
    </row>
    <row r="10" spans="1:7" s="4" customFormat="1" ht="75.75" customHeight="1" thickTop="1" thickBot="1">
      <c r="A10" s="161" t="s">
        <v>21</v>
      </c>
      <c r="B10" s="11" t="s">
        <v>137</v>
      </c>
      <c r="C10" s="12"/>
    </row>
    <row r="11" spans="1:7" s="4" customFormat="1" ht="13.5" thickTop="1"/>
    <row r="12" spans="1:7" s="4" customFormat="1" ht="12.75"/>
    <row r="13" spans="1:7" s="4" customFormat="1" ht="13.5" thickBot="1">
      <c r="A13" s="3" t="s">
        <v>12</v>
      </c>
    </row>
    <row r="14" spans="1:7" s="15" customFormat="1" ht="13.5" thickTop="1">
      <c r="A14" s="172" t="s">
        <v>13</v>
      </c>
      <c r="B14" s="173" t="s">
        <v>14</v>
      </c>
    </row>
    <row r="15" spans="1:7" s="4" customFormat="1" ht="12.75">
      <c r="A15" s="174" t="s">
        <v>350</v>
      </c>
      <c r="B15" s="175" t="s">
        <v>312</v>
      </c>
    </row>
    <row r="16" spans="1:7" s="4" customFormat="1" ht="13.5" thickBot="1">
      <c r="A16" s="176"/>
      <c r="B16" s="177" t="s">
        <v>288</v>
      </c>
    </row>
    <row r="17" spans="1:2" s="4" customFormat="1" ht="13.5" thickTop="1"/>
    <row r="18" spans="1:2" s="4" customFormat="1" ht="12.75"/>
    <row r="19" spans="1:2" s="4" customFormat="1" ht="13.5" thickBot="1">
      <c r="A19" s="3" t="s">
        <v>72</v>
      </c>
    </row>
    <row r="20" spans="1:2" s="15" customFormat="1" ht="13.5" thickTop="1">
      <c r="A20" s="18" t="s">
        <v>80</v>
      </c>
      <c r="B20" s="20" t="s">
        <v>23</v>
      </c>
    </row>
    <row r="21" spans="1:2" s="4" customFormat="1" ht="12.75">
      <c r="A21" s="137" t="s">
        <v>31</v>
      </c>
      <c r="B21" s="25">
        <v>21.368769876015872</v>
      </c>
    </row>
    <row r="22" spans="1:2" s="4" customFormat="1" ht="12.75">
      <c r="A22" s="137" t="s">
        <v>26</v>
      </c>
      <c r="B22" s="25">
        <v>20.838639376899199</v>
      </c>
    </row>
    <row r="23" spans="1:2" s="4" customFormat="1" ht="12.75">
      <c r="A23" s="137" t="s">
        <v>51</v>
      </c>
      <c r="B23" s="25">
        <v>12.007345374390717</v>
      </c>
    </row>
    <row r="24" spans="1:2" s="4" customFormat="1" ht="12.75">
      <c r="A24" s="137" t="s">
        <v>49</v>
      </c>
      <c r="B24" s="25">
        <v>9.9500094429635286</v>
      </c>
    </row>
    <row r="25" spans="1:2" s="4" customFormat="1" ht="12.75">
      <c r="A25" s="137" t="s">
        <v>30</v>
      </c>
      <c r="B25" s="25">
        <v>8.4533468314635929</v>
      </c>
    </row>
    <row r="26" spans="1:2" s="4" customFormat="1" ht="12.75">
      <c r="A26" s="137" t="s">
        <v>47</v>
      </c>
      <c r="B26" s="25">
        <v>7.140448979606691</v>
      </c>
    </row>
    <row r="27" spans="1:2" s="4" customFormat="1" ht="12.75">
      <c r="A27" s="137" t="s">
        <v>55</v>
      </c>
      <c r="B27" s="25">
        <v>3.2857197002847558</v>
      </c>
    </row>
    <row r="28" spans="1:2" s="4" customFormat="1" ht="12.75">
      <c r="A28" s="137" t="s">
        <v>66</v>
      </c>
      <c r="B28" s="25">
        <v>2.6086700967635168</v>
      </c>
    </row>
    <row r="29" spans="1:2" s="4" customFormat="1" ht="12.75">
      <c r="A29" s="137" t="s">
        <v>295</v>
      </c>
      <c r="B29" s="25">
        <v>2.4594427946493709</v>
      </c>
    </row>
    <row r="30" spans="1:2" s="4" customFormat="1" ht="12.75">
      <c r="A30" s="137" t="s">
        <v>285</v>
      </c>
      <c r="B30" s="25">
        <v>1.4373052070615273</v>
      </c>
    </row>
    <row r="31" spans="1:2" s="4" customFormat="1" ht="12.75">
      <c r="A31" s="137" t="s">
        <v>330</v>
      </c>
      <c r="B31" s="25">
        <v>1.3213655014847436</v>
      </c>
    </row>
    <row r="32" spans="1:2" s="4" customFormat="1" ht="12.75">
      <c r="A32" s="137" t="s">
        <v>283</v>
      </c>
      <c r="B32" s="25">
        <v>1.210395868184212</v>
      </c>
    </row>
    <row r="33" spans="1:4" s="4" customFormat="1" ht="12.75">
      <c r="A33" s="137" t="s">
        <v>260</v>
      </c>
      <c r="B33" s="25">
        <v>1.1212512253117335</v>
      </c>
    </row>
    <row r="34" spans="1:4" s="4" customFormat="1" ht="12.75">
      <c r="A34" s="137" t="s">
        <v>290</v>
      </c>
      <c r="B34" s="25">
        <v>1.0669379306636408</v>
      </c>
    </row>
    <row r="35" spans="1:4" s="4" customFormat="1" ht="12.75">
      <c r="A35" s="137" t="s">
        <v>29</v>
      </c>
      <c r="B35" s="25">
        <v>0.88390624668802709</v>
      </c>
    </row>
    <row r="36" spans="1:4" s="4" customFormat="1" ht="12.75">
      <c r="A36" s="140" t="s">
        <v>69</v>
      </c>
      <c r="B36" s="141">
        <f>+SUM(B21:B35)</f>
        <v>95.153554452431138</v>
      </c>
    </row>
    <row r="37" spans="1:4" s="4" customFormat="1" ht="12.75">
      <c r="A37" s="137" t="s">
        <v>70</v>
      </c>
      <c r="B37" s="138">
        <v>4.8499999999999996</v>
      </c>
    </row>
    <row r="38" spans="1:4" s="4" customFormat="1" ht="12.75">
      <c r="A38" s="137" t="s">
        <v>158</v>
      </c>
      <c r="B38" s="25">
        <v>0</v>
      </c>
    </row>
    <row r="39" spans="1:4" s="4" customFormat="1" ht="13.5" thickBot="1">
      <c r="A39" s="124" t="s">
        <v>71</v>
      </c>
      <c r="B39" s="126">
        <f>+B37+B36+B38</f>
        <v>100.00355445243113</v>
      </c>
    </row>
    <row r="40" spans="1:4" s="4" customFormat="1" ht="13.5" thickTop="1"/>
    <row r="41" spans="1:4" s="4" customFormat="1" ht="12.75"/>
    <row r="42" spans="1:4" s="4" customFormat="1" ht="12.75"/>
    <row r="43" spans="1:4" s="4" customFormat="1" ht="12.75"/>
    <row r="44" spans="1:4" s="4" customFormat="1" ht="12.75">
      <c r="A44" s="3" t="s">
        <v>190</v>
      </c>
    </row>
    <row r="45" spans="1:4" s="4" customFormat="1" ht="12.75">
      <c r="A45" s="59" t="s">
        <v>345</v>
      </c>
    </row>
    <row r="46" spans="1:4" s="15" customFormat="1" ht="12.75">
      <c r="A46" s="153" t="s">
        <v>205</v>
      </c>
      <c r="B46" s="154" t="s">
        <v>15</v>
      </c>
      <c r="C46" s="154" t="s">
        <v>16</v>
      </c>
      <c r="D46" s="154" t="s">
        <v>34</v>
      </c>
    </row>
    <row r="47" spans="1:4" s="4" customFormat="1" ht="12.75">
      <c r="A47" s="61" t="s">
        <v>146</v>
      </c>
      <c r="B47" s="155"/>
      <c r="C47" s="155"/>
      <c r="D47" s="155"/>
    </row>
    <row r="48" spans="1:4" s="4" customFormat="1" ht="12.75">
      <c r="A48" s="156" t="s">
        <v>225</v>
      </c>
      <c r="B48" s="65">
        <v>5.1150895140664954</v>
      </c>
      <c r="C48" s="65">
        <v>11.973427646988789</v>
      </c>
      <c r="D48" s="65">
        <v>11.377078168644994</v>
      </c>
    </row>
    <row r="49" spans="1:4" s="4" customFormat="1" ht="12.75">
      <c r="A49" s="156" t="s">
        <v>226</v>
      </c>
      <c r="B49" s="65">
        <v>6.4757160647571865</v>
      </c>
      <c r="C49" s="65">
        <v>13.452239153952995</v>
      </c>
      <c r="D49" s="65">
        <v>5.5334174953233894</v>
      </c>
    </row>
    <row r="50" spans="1:4" s="4" customFormat="1" ht="12.75"/>
    <row r="51" spans="1:4" s="4" customFormat="1" ht="12.75">
      <c r="A51" s="189" t="s">
        <v>145</v>
      </c>
      <c r="B51" s="67"/>
      <c r="C51" s="67"/>
      <c r="D51" s="67"/>
    </row>
    <row r="52" spans="1:4" s="4" customFormat="1" ht="12.75">
      <c r="A52" s="156" t="s">
        <v>20</v>
      </c>
      <c r="B52" s="65">
        <v>7.346573030626935</v>
      </c>
      <c r="C52" s="65">
        <v>16.858737584983686</v>
      </c>
      <c r="D52" s="65">
        <v>15.484740972230849</v>
      </c>
    </row>
    <row r="53" spans="1:4" s="4" customFormat="1" ht="12.75"/>
    <row r="54" spans="1:4" s="4" customFormat="1" ht="12.75"/>
    <row r="55" spans="1:4" s="4" customFormat="1" ht="12.75">
      <c r="A55" s="59" t="s">
        <v>197</v>
      </c>
    </row>
    <row r="56" spans="1:4" s="4" customFormat="1" ht="12.75">
      <c r="A56" s="4" t="s">
        <v>198</v>
      </c>
    </row>
    <row r="57" spans="1:4" s="4" customFormat="1" ht="12.75">
      <c r="A57" s="4" t="s">
        <v>346</v>
      </c>
    </row>
    <row r="58" spans="1:4" s="4" customFormat="1" ht="12.75">
      <c r="A58" s="4" t="s">
        <v>267</v>
      </c>
    </row>
    <row r="59" spans="1:4" s="4" customFormat="1" ht="12.75">
      <c r="A59" s="4" t="s">
        <v>199</v>
      </c>
    </row>
  </sheetData>
  <mergeCells count="3">
    <mergeCell ref="C5:D5"/>
    <mergeCell ref="F5:G5"/>
    <mergeCell ref="B10:C10"/>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G64"/>
  <sheetViews>
    <sheetView workbookViewId="0"/>
  </sheetViews>
  <sheetFormatPr defaultRowHeight="14.25"/>
  <cols>
    <col min="1" max="1" width="40.42578125" style="68" customWidth="1"/>
    <col min="2" max="2" width="25.42578125" style="68" customWidth="1"/>
    <col min="3" max="3" width="20.28515625" style="68" customWidth="1"/>
    <col min="4" max="4" width="38.42578125" style="68" customWidth="1"/>
    <col min="5" max="5" width="12.7109375" style="68" customWidth="1"/>
    <col min="6" max="6" width="15.5703125" style="68" customWidth="1"/>
    <col min="7" max="7" width="21.140625" style="68" customWidth="1"/>
    <col min="8" max="16384" width="9.140625" style="68"/>
  </cols>
  <sheetData>
    <row r="1" spans="1:7" ht="19.5">
      <c r="A1" s="1" t="s">
        <v>75</v>
      </c>
    </row>
    <row r="3" spans="1:7" s="4" customFormat="1" ht="12.75"/>
    <row r="4" spans="1:7" s="4" customFormat="1" ht="13.5" thickBot="1">
      <c r="A4" s="3" t="s">
        <v>10</v>
      </c>
    </row>
    <row r="5" spans="1:7" s="4" customFormat="1" ht="27" customHeight="1" thickTop="1" thickBot="1">
      <c r="A5" s="5" t="s">
        <v>0</v>
      </c>
      <c r="B5" s="5" t="s">
        <v>1</v>
      </c>
      <c r="C5" s="6" t="s">
        <v>2</v>
      </c>
      <c r="D5" s="6"/>
      <c r="E5" s="5" t="s">
        <v>3</v>
      </c>
      <c r="F5" s="6" t="s">
        <v>4</v>
      </c>
      <c r="G5" s="6"/>
    </row>
    <row r="6" spans="1:7" s="184" customFormat="1" ht="72.75" customHeight="1" thickTop="1" thickBot="1">
      <c r="A6" s="183" t="s">
        <v>142</v>
      </c>
      <c r="B6" s="9" t="s">
        <v>5</v>
      </c>
      <c r="C6" s="9" t="s">
        <v>6</v>
      </c>
      <c r="D6" s="9" t="s">
        <v>78</v>
      </c>
      <c r="E6" s="9" t="s">
        <v>77</v>
      </c>
      <c r="F6" s="9" t="s">
        <v>79</v>
      </c>
      <c r="G6" s="9" t="s">
        <v>209</v>
      </c>
    </row>
    <row r="7" spans="1:7" s="4" customFormat="1" ht="13.5" thickTop="1"/>
    <row r="8" spans="1:7" s="4" customFormat="1" ht="12.75"/>
    <row r="9" spans="1:7" s="4" customFormat="1" ht="13.5" thickBot="1">
      <c r="A9" s="3" t="s">
        <v>73</v>
      </c>
    </row>
    <row r="10" spans="1:7" s="4" customFormat="1" ht="66" customHeight="1" thickTop="1" thickBot="1">
      <c r="A10" s="161" t="s">
        <v>21</v>
      </c>
      <c r="B10" s="11" t="s">
        <v>76</v>
      </c>
      <c r="C10" s="12"/>
    </row>
    <row r="11" spans="1:7" s="4" customFormat="1" ht="13.5" thickTop="1"/>
    <row r="12" spans="1:7" s="4" customFormat="1" ht="12.75"/>
    <row r="13" spans="1:7" s="4" customFormat="1" ht="13.5" thickBot="1">
      <c r="A13" s="3" t="s">
        <v>12</v>
      </c>
    </row>
    <row r="14" spans="1:7" s="15" customFormat="1" ht="13.5" thickTop="1">
      <c r="A14" s="172" t="s">
        <v>13</v>
      </c>
      <c r="B14" s="173" t="s">
        <v>14</v>
      </c>
    </row>
    <row r="15" spans="1:7" s="4" customFormat="1" ht="12.75">
      <c r="A15" s="185" t="s">
        <v>351</v>
      </c>
      <c r="B15" s="186" t="s">
        <v>331</v>
      </c>
    </row>
    <row r="16" spans="1:7" s="4" customFormat="1" ht="13.5" thickBot="1">
      <c r="A16" s="187"/>
      <c r="B16" s="188" t="s">
        <v>332</v>
      </c>
    </row>
    <row r="17" spans="1:5" s="4" customFormat="1" ht="13.5" thickTop="1"/>
    <row r="18" spans="1:5" s="4" customFormat="1" ht="12.75"/>
    <row r="19" spans="1:5" s="4" customFormat="1" ht="13.5" thickBot="1">
      <c r="A19" s="3" t="s">
        <v>72</v>
      </c>
    </row>
    <row r="20" spans="1:5" s="15" customFormat="1" ht="23.25" customHeight="1" thickTop="1">
      <c r="A20" s="18" t="s">
        <v>80</v>
      </c>
      <c r="B20" s="20" t="s">
        <v>23</v>
      </c>
      <c r="D20" s="18" t="s">
        <v>80</v>
      </c>
      <c r="E20" s="20" t="s">
        <v>23</v>
      </c>
    </row>
    <row r="21" spans="1:5" s="4" customFormat="1" ht="12.75">
      <c r="A21" s="109" t="s">
        <v>26</v>
      </c>
      <c r="B21" s="76">
        <v>7.1573059265034651</v>
      </c>
      <c r="D21" s="109" t="s">
        <v>89</v>
      </c>
      <c r="E21" s="76">
        <v>1.1819672647913435</v>
      </c>
    </row>
    <row r="22" spans="1:5" s="4" customFormat="1" ht="12.75">
      <c r="A22" s="109" t="s">
        <v>24</v>
      </c>
      <c r="B22" s="76">
        <v>6.8718501897707496</v>
      </c>
      <c r="D22" s="109" t="s">
        <v>60</v>
      </c>
      <c r="E22" s="76">
        <v>1.1714789362995124</v>
      </c>
    </row>
    <row r="23" spans="1:5" s="4" customFormat="1" ht="12.75">
      <c r="A23" s="109" t="s">
        <v>32</v>
      </c>
      <c r="B23" s="76">
        <v>6.8129343298618199</v>
      </c>
      <c r="D23" s="137" t="s">
        <v>55</v>
      </c>
      <c r="E23" s="25">
        <v>1.1498656024945568</v>
      </c>
    </row>
    <row r="24" spans="1:5" s="4" customFormat="1" ht="12.75">
      <c r="A24" s="109" t="s">
        <v>27</v>
      </c>
      <c r="B24" s="76">
        <v>6.2365589825169252</v>
      </c>
      <c r="D24" s="109" t="s">
        <v>94</v>
      </c>
      <c r="E24" s="76">
        <v>1.114978278639619</v>
      </c>
    </row>
    <row r="25" spans="1:5" s="4" customFormat="1" ht="12.75">
      <c r="A25" s="109" t="s">
        <v>25</v>
      </c>
      <c r="B25" s="76">
        <v>5.6936420445489544</v>
      </c>
      <c r="D25" s="109" t="s">
        <v>56</v>
      </c>
      <c r="E25" s="76">
        <v>1.1006971524592282</v>
      </c>
    </row>
    <row r="26" spans="1:5" s="4" customFormat="1" ht="12.75">
      <c r="A26" s="109" t="s">
        <v>31</v>
      </c>
      <c r="B26" s="76">
        <v>5.0359853588322752</v>
      </c>
      <c r="D26" s="137" t="s">
        <v>87</v>
      </c>
      <c r="E26" s="25">
        <v>1.096939636609632</v>
      </c>
    </row>
    <row r="27" spans="1:5" s="4" customFormat="1" ht="12.75">
      <c r="A27" s="109" t="s">
        <v>45</v>
      </c>
      <c r="B27" s="76">
        <v>4.0971741132965027</v>
      </c>
      <c r="D27" s="137" t="s">
        <v>88</v>
      </c>
      <c r="E27" s="25">
        <v>1.0652389043010655</v>
      </c>
    </row>
    <row r="28" spans="1:5" s="4" customFormat="1" ht="12.75">
      <c r="A28" s="109" t="s">
        <v>39</v>
      </c>
      <c r="B28" s="76">
        <v>3.3751825979501153</v>
      </c>
      <c r="D28" s="109" t="s">
        <v>93</v>
      </c>
      <c r="E28" s="76">
        <v>1.0035951167522881</v>
      </c>
    </row>
    <row r="29" spans="1:5" s="4" customFormat="1" ht="12.75">
      <c r="A29" s="109" t="s">
        <v>48</v>
      </c>
      <c r="B29" s="76">
        <v>3.1035188528121611</v>
      </c>
      <c r="D29" s="109" t="s">
        <v>95</v>
      </c>
      <c r="E29" s="76">
        <v>1.0034155001175655</v>
      </c>
    </row>
    <row r="30" spans="1:5" s="4" customFormat="1" ht="12.75">
      <c r="A30" s="109" t="s">
        <v>51</v>
      </c>
      <c r="B30" s="76">
        <v>2.6723298765213901</v>
      </c>
      <c r="D30" s="109" t="s">
        <v>62</v>
      </c>
      <c r="E30" s="76">
        <v>0.96852657254267482</v>
      </c>
    </row>
    <row r="31" spans="1:5" s="4" customFormat="1" ht="12.75">
      <c r="A31" s="109" t="s">
        <v>49</v>
      </c>
      <c r="B31" s="76">
        <v>2.4930660601885339</v>
      </c>
      <c r="D31" s="109" t="s">
        <v>68</v>
      </c>
      <c r="E31" s="76">
        <v>0.89098671282095721</v>
      </c>
    </row>
    <row r="32" spans="1:5" s="4" customFormat="1" ht="12.75">
      <c r="A32" s="109" t="s">
        <v>47</v>
      </c>
      <c r="B32" s="76">
        <v>2.3235320128097965</v>
      </c>
      <c r="D32" s="137" t="s">
        <v>63</v>
      </c>
      <c r="E32" s="25">
        <v>0.82828447010327932</v>
      </c>
    </row>
    <row r="33" spans="1:5" s="4" customFormat="1" ht="12.75">
      <c r="A33" s="109" t="s">
        <v>40</v>
      </c>
      <c r="B33" s="76">
        <v>2.1823421118782496</v>
      </c>
      <c r="D33" s="137" t="s">
        <v>96</v>
      </c>
      <c r="E33" s="25">
        <v>0.69026672723852778</v>
      </c>
    </row>
    <row r="34" spans="1:5" s="4" customFormat="1" ht="12.75">
      <c r="A34" s="109" t="s">
        <v>81</v>
      </c>
      <c r="B34" s="76">
        <v>1.9083369356090916</v>
      </c>
      <c r="D34" s="109" t="s">
        <v>64</v>
      </c>
      <c r="E34" s="76">
        <v>0.67516449644226284</v>
      </c>
    </row>
    <row r="35" spans="1:5" s="4" customFormat="1" ht="12.75">
      <c r="A35" s="109" t="s">
        <v>30</v>
      </c>
      <c r="B35" s="76">
        <v>1.7412261090791552</v>
      </c>
      <c r="D35" s="109" t="s">
        <v>67</v>
      </c>
      <c r="E35" s="76">
        <v>0.57191059099607733</v>
      </c>
    </row>
    <row r="36" spans="1:5" s="4" customFormat="1" ht="12.75">
      <c r="A36" s="109" t="s">
        <v>84</v>
      </c>
      <c r="B36" s="76">
        <v>1.7368944614864281</v>
      </c>
      <c r="D36" s="109" t="s">
        <v>251</v>
      </c>
      <c r="E36" s="76">
        <v>0.53668488223108191</v>
      </c>
    </row>
    <row r="37" spans="1:5" s="4" customFormat="1" ht="12.75">
      <c r="A37" s="109" t="s">
        <v>82</v>
      </c>
      <c r="B37" s="76">
        <v>1.7099343253585728</v>
      </c>
      <c r="D37" s="109" t="s">
        <v>309</v>
      </c>
      <c r="E37" s="76">
        <v>0.50845299618059348</v>
      </c>
    </row>
    <row r="38" spans="1:5" s="4" customFormat="1" ht="12.75">
      <c r="A38" s="109" t="s">
        <v>33</v>
      </c>
      <c r="B38" s="76">
        <v>1.5355923255611035</v>
      </c>
      <c r="D38" s="109" t="s">
        <v>66</v>
      </c>
      <c r="E38" s="76">
        <v>0.49694149435882529</v>
      </c>
    </row>
    <row r="39" spans="1:5" s="4" customFormat="1" ht="12.75">
      <c r="A39" s="109" t="s">
        <v>83</v>
      </c>
      <c r="B39" s="76">
        <v>1.4871359271848532</v>
      </c>
      <c r="D39" s="109" t="s">
        <v>261</v>
      </c>
      <c r="E39" s="76">
        <v>0.49571785603477836</v>
      </c>
    </row>
    <row r="40" spans="1:5" s="4" customFormat="1" ht="12.75">
      <c r="A40" s="109" t="s">
        <v>52</v>
      </c>
      <c r="B40" s="76">
        <v>1.4215133104329822</v>
      </c>
      <c r="D40" s="137" t="s">
        <v>99</v>
      </c>
      <c r="E40" s="25">
        <v>0.4747171432518229</v>
      </c>
    </row>
    <row r="41" spans="1:5" s="4" customFormat="1" ht="12.75">
      <c r="A41" s="109" t="s">
        <v>91</v>
      </c>
      <c r="B41" s="76">
        <v>1.3948995778149491</v>
      </c>
      <c r="D41" s="109" t="s">
        <v>100</v>
      </c>
      <c r="E41" s="76">
        <v>0.37707946508062101</v>
      </c>
    </row>
    <row r="42" spans="1:5" s="4" customFormat="1" ht="12.75">
      <c r="A42" s="109" t="s">
        <v>92</v>
      </c>
      <c r="B42" s="76">
        <v>1.3948803331755144</v>
      </c>
      <c r="D42" s="109" t="s">
        <v>98</v>
      </c>
      <c r="E42" s="76">
        <v>0.34154103092481414</v>
      </c>
    </row>
    <row r="43" spans="1:5" s="4" customFormat="1" ht="12.75">
      <c r="A43" s="109" t="s">
        <v>86</v>
      </c>
      <c r="B43" s="76">
        <v>1.2893908421150151</v>
      </c>
      <c r="D43" s="109" t="s">
        <v>97</v>
      </c>
      <c r="E43" s="76">
        <v>0.28064136943417289</v>
      </c>
    </row>
    <row r="44" spans="1:5" s="4" customFormat="1" ht="12.75">
      <c r="A44" s="109" t="s">
        <v>85</v>
      </c>
      <c r="B44" s="76">
        <v>1.2760863813859278</v>
      </c>
      <c r="D44" s="119" t="s">
        <v>53</v>
      </c>
      <c r="E44" s="76">
        <v>0.21835930134414955</v>
      </c>
    </row>
    <row r="45" spans="1:5" s="4" customFormat="1" ht="12.75">
      <c r="A45" s="137" t="s">
        <v>58</v>
      </c>
      <c r="B45" s="25">
        <v>1.2575153043315848</v>
      </c>
      <c r="D45" s="140" t="s">
        <v>69</v>
      </c>
      <c r="E45" s="141">
        <v>95.7</v>
      </c>
    </row>
    <row r="46" spans="1:5" s="4" customFormat="1" ht="13.5" thickBot="1">
      <c r="A46" s="167" t="s">
        <v>90</v>
      </c>
      <c r="B46" s="180">
        <v>1.2509785418036485</v>
      </c>
      <c r="D46" s="137" t="s">
        <v>70</v>
      </c>
      <c r="E46" s="117">
        <v>4.3</v>
      </c>
    </row>
    <row r="47" spans="1:5" s="4" customFormat="1" thickTop="1" thickBot="1">
      <c r="A47" s="110"/>
      <c r="B47" s="34"/>
      <c r="D47" s="124" t="s">
        <v>71</v>
      </c>
      <c r="E47" s="126">
        <f>+E46+E45</f>
        <v>100</v>
      </c>
    </row>
    <row r="48" spans="1:5" s="4" customFormat="1" ht="13.5" thickTop="1"/>
    <row r="49" spans="1:5" s="4" customFormat="1" ht="12.75">
      <c r="A49" s="3" t="s">
        <v>191</v>
      </c>
      <c r="B49" s="182"/>
    </row>
    <row r="50" spans="1:5" s="4" customFormat="1" ht="12.75">
      <c r="A50" s="59" t="s">
        <v>349</v>
      </c>
    </row>
    <row r="51" spans="1:5" s="4" customFormat="1" ht="12.75">
      <c r="A51" s="181" t="s">
        <v>205</v>
      </c>
      <c r="B51" s="154" t="s">
        <v>15</v>
      </c>
      <c r="C51" s="154" t="s">
        <v>16</v>
      </c>
      <c r="D51" s="154" t="s">
        <v>17</v>
      </c>
      <c r="E51" s="154" t="s">
        <v>34</v>
      </c>
    </row>
    <row r="52" spans="1:5" s="4" customFormat="1" ht="12.75">
      <c r="A52" s="61" t="s">
        <v>144</v>
      </c>
      <c r="B52" s="155"/>
      <c r="C52" s="155"/>
      <c r="D52" s="155"/>
      <c r="E52" s="155"/>
    </row>
    <row r="53" spans="1:5" s="4" customFormat="1" ht="12.75">
      <c r="A53" s="156" t="s">
        <v>227</v>
      </c>
      <c r="B53" s="65">
        <v>2.8298824770431219</v>
      </c>
      <c r="C53" s="65">
        <v>8.9127968017942205</v>
      </c>
      <c r="D53" s="65">
        <v>12.034178017583441</v>
      </c>
      <c r="E53" s="65">
        <v>6.6195898194059133</v>
      </c>
    </row>
    <row r="54" spans="1:5" s="4" customFormat="1" ht="12.75">
      <c r="A54" s="156" t="s">
        <v>228</v>
      </c>
      <c r="B54" s="65">
        <v>3.4946379273731232</v>
      </c>
      <c r="C54" s="65">
        <v>9.6136119848576627</v>
      </c>
      <c r="D54" s="65">
        <v>0</v>
      </c>
      <c r="E54" s="65">
        <v>8.5673472518802196</v>
      </c>
    </row>
    <row r="55" spans="1:5" s="4" customFormat="1" ht="12.75"/>
    <row r="56" spans="1:5" s="4" customFormat="1" ht="12.75">
      <c r="A56" s="66" t="s">
        <v>145</v>
      </c>
      <c r="B56" s="67"/>
      <c r="C56" s="67"/>
      <c r="D56" s="67"/>
      <c r="E56" s="67"/>
    </row>
    <row r="57" spans="1:5" s="4" customFormat="1" ht="12.75">
      <c r="A57" s="156" t="s">
        <v>101</v>
      </c>
      <c r="B57" s="65">
        <v>3.0133331655413986</v>
      </c>
      <c r="C57" s="65">
        <v>9.0975442850596231</v>
      </c>
      <c r="D57" s="65">
        <v>12.08531733373519</v>
      </c>
      <c r="E57" s="65">
        <v>6.988657475021065</v>
      </c>
    </row>
    <row r="58" spans="1:5" s="4" customFormat="1" ht="12.75"/>
    <row r="59" spans="1:5" s="4" customFormat="1" ht="12.75"/>
    <row r="60" spans="1:5" s="4" customFormat="1" ht="12.75">
      <c r="A60" s="59" t="s">
        <v>197</v>
      </c>
    </row>
    <row r="61" spans="1:5" s="4" customFormat="1" ht="12.75">
      <c r="A61" s="4" t="s">
        <v>198</v>
      </c>
    </row>
    <row r="62" spans="1:5" s="4" customFormat="1" ht="12.75">
      <c r="A62" s="4" t="s">
        <v>357</v>
      </c>
    </row>
    <row r="63" spans="1:5" s="4" customFormat="1" ht="12.75">
      <c r="A63" s="4" t="s">
        <v>267</v>
      </c>
    </row>
    <row r="64" spans="1:5" s="4" customFormat="1" ht="12.75">
      <c r="A64" s="4" t="s">
        <v>199</v>
      </c>
    </row>
  </sheetData>
  <mergeCells count="3">
    <mergeCell ref="C5:D5"/>
    <mergeCell ref="F5:G5"/>
    <mergeCell ref="B10:C10"/>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H71"/>
  <sheetViews>
    <sheetView workbookViewId="0"/>
  </sheetViews>
  <sheetFormatPr defaultRowHeight="14.25"/>
  <cols>
    <col min="1" max="1" width="43.140625" style="68" customWidth="1"/>
    <col min="2" max="2" width="23.28515625" style="68" customWidth="1"/>
    <col min="3" max="3" width="16.5703125" style="68" customWidth="1"/>
    <col min="4" max="4" width="31.7109375" style="68" customWidth="1"/>
    <col min="5" max="5" width="19.28515625" style="68" customWidth="1"/>
    <col min="6" max="6" width="19.42578125" style="68" customWidth="1"/>
    <col min="7" max="7" width="19.28515625" style="68" customWidth="1"/>
    <col min="8" max="8" width="19.140625" style="68" customWidth="1"/>
    <col min="9" max="16384" width="9.140625" style="68"/>
  </cols>
  <sheetData>
    <row r="1" spans="1:8" ht="19.5">
      <c r="A1" s="1" t="s">
        <v>102</v>
      </c>
    </row>
    <row r="3" spans="1:8" s="4" customFormat="1" ht="13.5" thickBot="1">
      <c r="A3" s="3" t="s">
        <v>10</v>
      </c>
    </row>
    <row r="4" spans="1:8" s="4" customFormat="1" ht="27" customHeight="1" thickTop="1" thickBot="1">
      <c r="A4" s="5" t="s">
        <v>0</v>
      </c>
      <c r="B4" s="5" t="s">
        <v>1</v>
      </c>
      <c r="C4" s="6" t="s">
        <v>2</v>
      </c>
      <c r="D4" s="6"/>
      <c r="E4" s="5" t="s">
        <v>3</v>
      </c>
      <c r="F4" s="6" t="s">
        <v>4</v>
      </c>
      <c r="G4" s="6"/>
      <c r="H4" s="6"/>
    </row>
    <row r="5" spans="1:8" s="4" customFormat="1" ht="61.5" customHeight="1" thickTop="1" thickBot="1">
      <c r="A5" s="9" t="s">
        <v>143</v>
      </c>
      <c r="B5" s="9" t="s">
        <v>5</v>
      </c>
      <c r="C5" s="9" t="s">
        <v>6</v>
      </c>
      <c r="D5" s="114" t="s">
        <v>308</v>
      </c>
      <c r="E5" s="9" t="s">
        <v>116</v>
      </c>
      <c r="F5" s="9" t="s">
        <v>117</v>
      </c>
      <c r="G5" s="9" t="s">
        <v>118</v>
      </c>
      <c r="H5" s="9" t="s">
        <v>119</v>
      </c>
    </row>
    <row r="6" spans="1:8" s="4" customFormat="1" ht="13.5" thickTop="1"/>
    <row r="7" spans="1:8" s="4" customFormat="1" ht="12.75"/>
    <row r="8" spans="1:8" s="4" customFormat="1" ht="13.5" thickBot="1">
      <c r="A8" s="3" t="s">
        <v>73</v>
      </c>
    </row>
    <row r="9" spans="1:8" s="4" customFormat="1" ht="60" customHeight="1" thickTop="1" thickBot="1">
      <c r="A9" s="69" t="s">
        <v>21</v>
      </c>
      <c r="B9" s="11" t="s">
        <v>120</v>
      </c>
      <c r="C9" s="12"/>
    </row>
    <row r="10" spans="1:8" s="4" customFormat="1" ht="13.5" thickTop="1"/>
    <row r="11" spans="1:8" s="4" customFormat="1" ht="12.75"/>
    <row r="12" spans="1:8" s="4" customFormat="1" ht="12.75">
      <c r="A12" s="3" t="s">
        <v>12</v>
      </c>
    </row>
    <row r="13" spans="1:8" s="15" customFormat="1" ht="12.75">
      <c r="A13" s="14" t="s">
        <v>13</v>
      </c>
      <c r="B13" s="14" t="s">
        <v>14</v>
      </c>
    </row>
    <row r="14" spans="1:8" s="4" customFormat="1" ht="12.75">
      <c r="A14" s="16" t="s">
        <v>352</v>
      </c>
      <c r="B14" s="17" t="s">
        <v>353</v>
      </c>
    </row>
    <row r="15" spans="1:8" s="4" customFormat="1" ht="12.75">
      <c r="A15" s="17"/>
      <c r="B15" s="17" t="s">
        <v>354</v>
      </c>
    </row>
    <row r="16" spans="1:8" s="4" customFormat="1" ht="12.75">
      <c r="A16" s="110"/>
      <c r="B16" s="110"/>
    </row>
    <row r="17" spans="1:5" s="4" customFormat="1" ht="12.75"/>
    <row r="18" spans="1:5" s="4" customFormat="1" ht="13.5" thickBot="1">
      <c r="A18" s="3" t="s">
        <v>72</v>
      </c>
    </row>
    <row r="19" spans="1:5" s="15" customFormat="1" ht="13.5" thickTop="1">
      <c r="A19" s="18" t="s">
        <v>80</v>
      </c>
      <c r="B19" s="20" t="s">
        <v>23</v>
      </c>
      <c r="D19" s="18" t="s">
        <v>80</v>
      </c>
      <c r="E19" s="20" t="s">
        <v>23</v>
      </c>
    </row>
    <row r="20" spans="1:5" s="4" customFormat="1" ht="12.75">
      <c r="A20" s="137" t="s">
        <v>26</v>
      </c>
      <c r="B20" s="25">
        <v>7.1573059265034651</v>
      </c>
      <c r="D20" s="137" t="s">
        <v>95</v>
      </c>
      <c r="E20" s="25">
        <v>1.0034155001175655</v>
      </c>
    </row>
    <row r="21" spans="1:5" s="4" customFormat="1" ht="12.75">
      <c r="A21" s="137" t="s">
        <v>24</v>
      </c>
      <c r="B21" s="25">
        <v>6.8718501897707496</v>
      </c>
      <c r="D21" s="137" t="s">
        <v>62</v>
      </c>
      <c r="E21" s="25">
        <v>0.96852657254267482</v>
      </c>
    </row>
    <row r="22" spans="1:5" s="4" customFormat="1" ht="12.75">
      <c r="A22" s="137" t="s">
        <v>32</v>
      </c>
      <c r="B22" s="25">
        <v>6.8129343298618199</v>
      </c>
      <c r="D22" s="137" t="s">
        <v>68</v>
      </c>
      <c r="E22" s="25">
        <v>0.89098671282095721</v>
      </c>
    </row>
    <row r="23" spans="1:5" s="4" customFormat="1" ht="12.75">
      <c r="A23" s="137" t="s">
        <v>27</v>
      </c>
      <c r="B23" s="25">
        <v>6.2365589825169252</v>
      </c>
      <c r="D23" s="137" t="s">
        <v>63</v>
      </c>
      <c r="E23" s="25">
        <v>0.82828447010327932</v>
      </c>
    </row>
    <row r="24" spans="1:5" s="4" customFormat="1" ht="12.75">
      <c r="A24" s="137" t="s">
        <v>25</v>
      </c>
      <c r="B24" s="25">
        <v>5.6936420445489544</v>
      </c>
      <c r="D24" s="137" t="s">
        <v>96</v>
      </c>
      <c r="E24" s="25">
        <v>0.69026672723852778</v>
      </c>
    </row>
    <row r="25" spans="1:5" s="4" customFormat="1" ht="12.75">
      <c r="A25" s="137" t="s">
        <v>31</v>
      </c>
      <c r="B25" s="25">
        <v>5.0359853588322752</v>
      </c>
      <c r="D25" s="137" t="s">
        <v>64</v>
      </c>
      <c r="E25" s="25">
        <v>0.67516449644226284</v>
      </c>
    </row>
    <row r="26" spans="1:5" s="4" customFormat="1" ht="12.75">
      <c r="A26" s="137" t="s">
        <v>45</v>
      </c>
      <c r="B26" s="25">
        <v>4.0971741132965027</v>
      </c>
      <c r="D26" s="137" t="s">
        <v>67</v>
      </c>
      <c r="E26" s="25">
        <v>0.57191059099607733</v>
      </c>
    </row>
    <row r="27" spans="1:5" s="4" customFormat="1" ht="12.75">
      <c r="A27" s="137" t="s">
        <v>39</v>
      </c>
      <c r="B27" s="25">
        <v>3.3751825979501153</v>
      </c>
      <c r="D27" s="137" t="s">
        <v>251</v>
      </c>
      <c r="E27" s="25">
        <v>0.53668488223108191</v>
      </c>
    </row>
    <row r="28" spans="1:5" s="4" customFormat="1" ht="12.75">
      <c r="A28" s="137" t="s">
        <v>48</v>
      </c>
      <c r="B28" s="25">
        <v>3.1035188528121611</v>
      </c>
      <c r="D28" s="137" t="s">
        <v>309</v>
      </c>
      <c r="E28" s="25">
        <v>0.50845299618059348</v>
      </c>
    </row>
    <row r="29" spans="1:5" s="4" customFormat="1" ht="12.75">
      <c r="A29" s="137" t="s">
        <v>51</v>
      </c>
      <c r="B29" s="25">
        <v>2.6723298765213901</v>
      </c>
      <c r="D29" s="137" t="s">
        <v>66</v>
      </c>
      <c r="E29" s="25">
        <v>0.49694149435882529</v>
      </c>
    </row>
    <row r="30" spans="1:5" s="4" customFormat="1" ht="12.75">
      <c r="A30" s="137" t="s">
        <v>49</v>
      </c>
      <c r="B30" s="25">
        <v>2.4930660601885339</v>
      </c>
      <c r="D30" s="137" t="s">
        <v>261</v>
      </c>
      <c r="E30" s="25">
        <v>0.49571785603477836</v>
      </c>
    </row>
    <row r="31" spans="1:5" s="4" customFormat="1" ht="12.75">
      <c r="A31" s="137" t="s">
        <v>47</v>
      </c>
      <c r="B31" s="25">
        <v>2.3235320128097965</v>
      </c>
      <c r="D31" s="137" t="s">
        <v>99</v>
      </c>
      <c r="E31" s="25">
        <v>0.4747171432518229</v>
      </c>
    </row>
    <row r="32" spans="1:5" s="4" customFormat="1" ht="12.75">
      <c r="A32" s="137" t="s">
        <v>40</v>
      </c>
      <c r="B32" s="25">
        <v>2.1823421118782496</v>
      </c>
      <c r="D32" s="137" t="s">
        <v>100</v>
      </c>
      <c r="E32" s="25">
        <v>0.37707946508062101</v>
      </c>
    </row>
    <row r="33" spans="1:5" s="4" customFormat="1" ht="12.75">
      <c r="A33" s="137" t="s">
        <v>81</v>
      </c>
      <c r="B33" s="25">
        <v>1.9083369356090916</v>
      </c>
      <c r="D33" s="137" t="s">
        <v>98</v>
      </c>
      <c r="E33" s="25">
        <v>0.34154103092481414</v>
      </c>
    </row>
    <row r="34" spans="1:5" s="4" customFormat="1" ht="12.75">
      <c r="A34" s="137" t="s">
        <v>30</v>
      </c>
      <c r="B34" s="25">
        <v>1.7412261090791552</v>
      </c>
      <c r="D34" s="137" t="s">
        <v>97</v>
      </c>
      <c r="E34" s="25">
        <v>0.28064136943417289</v>
      </c>
    </row>
    <row r="35" spans="1:5" s="4" customFormat="1" ht="12.75">
      <c r="A35" s="137" t="s">
        <v>84</v>
      </c>
      <c r="B35" s="25">
        <v>1.7368944614864281</v>
      </c>
      <c r="D35" s="137" t="s">
        <v>53</v>
      </c>
      <c r="E35" s="25">
        <v>0.21835930134414955</v>
      </c>
    </row>
    <row r="36" spans="1:5" s="4" customFormat="1" ht="12.75">
      <c r="A36" s="137" t="s">
        <v>82</v>
      </c>
      <c r="B36" s="25">
        <v>1.7099343253585728</v>
      </c>
      <c r="D36" s="140" t="s">
        <v>69</v>
      </c>
      <c r="E36" s="141">
        <v>95.7</v>
      </c>
    </row>
    <row r="37" spans="1:5" s="4" customFormat="1" ht="12.75">
      <c r="A37" s="137" t="s">
        <v>33</v>
      </c>
      <c r="B37" s="25">
        <v>1.5355923255611035</v>
      </c>
      <c r="D37" s="137" t="s">
        <v>70</v>
      </c>
      <c r="E37" s="117">
        <v>4.3</v>
      </c>
    </row>
    <row r="38" spans="1:5" s="4" customFormat="1" ht="12.75">
      <c r="A38" s="137" t="s">
        <v>83</v>
      </c>
      <c r="B38" s="25">
        <v>1.4871359271848532</v>
      </c>
      <c r="D38" s="119" t="s">
        <v>158</v>
      </c>
      <c r="E38" s="117">
        <v>0</v>
      </c>
    </row>
    <row r="39" spans="1:5" s="4" customFormat="1" ht="12.75">
      <c r="A39" s="137" t="s">
        <v>52</v>
      </c>
      <c r="B39" s="25">
        <v>1.4215133104329822</v>
      </c>
      <c r="D39" s="178" t="s">
        <v>71</v>
      </c>
      <c r="E39" s="179">
        <f>+E37+E36+E38</f>
        <v>100</v>
      </c>
    </row>
    <row r="40" spans="1:5" s="4" customFormat="1" ht="12.75">
      <c r="A40" s="137" t="s">
        <v>91</v>
      </c>
      <c r="B40" s="25">
        <v>1.3948995778149491</v>
      </c>
      <c r="D40" s="27"/>
      <c r="E40" s="144"/>
    </row>
    <row r="41" spans="1:5" s="4" customFormat="1" ht="12.75">
      <c r="A41" s="137" t="s">
        <v>92</v>
      </c>
      <c r="B41" s="25">
        <v>1.3948803331755144</v>
      </c>
      <c r="D41" s="27"/>
      <c r="E41" s="144"/>
    </row>
    <row r="42" spans="1:5" s="4" customFormat="1" ht="12.75">
      <c r="A42" s="137" t="s">
        <v>86</v>
      </c>
      <c r="B42" s="25">
        <v>1.2893908421150151</v>
      </c>
      <c r="D42" s="27"/>
      <c r="E42" s="144"/>
    </row>
    <row r="43" spans="1:5" s="4" customFormat="1" ht="12.75">
      <c r="A43" s="137" t="s">
        <v>85</v>
      </c>
      <c r="B43" s="25">
        <v>1.2760863813859278</v>
      </c>
      <c r="D43" s="27"/>
      <c r="E43" s="144"/>
    </row>
    <row r="44" spans="1:5" s="4" customFormat="1" ht="12.75">
      <c r="A44" s="137" t="s">
        <v>58</v>
      </c>
      <c r="B44" s="25">
        <v>1.2575153043315848</v>
      </c>
      <c r="D44" s="27"/>
      <c r="E44" s="144"/>
    </row>
    <row r="45" spans="1:5" s="4" customFormat="1" ht="12.75">
      <c r="A45" s="137" t="s">
        <v>90</v>
      </c>
      <c r="B45" s="25">
        <v>1.2509785418036485</v>
      </c>
      <c r="D45" s="27"/>
      <c r="E45" s="144"/>
    </row>
    <row r="46" spans="1:5" s="4" customFormat="1" ht="12.75">
      <c r="A46" s="137" t="s">
        <v>89</v>
      </c>
      <c r="B46" s="25">
        <v>1.1819672647913435</v>
      </c>
      <c r="D46" s="110"/>
      <c r="E46" s="144"/>
    </row>
    <row r="47" spans="1:5" s="4" customFormat="1" ht="12.75">
      <c r="A47" s="137" t="s">
        <v>60</v>
      </c>
      <c r="B47" s="25">
        <v>1.1714789362995124</v>
      </c>
      <c r="D47" s="110"/>
      <c r="E47" s="144"/>
    </row>
    <row r="48" spans="1:5" s="4" customFormat="1" ht="12.75">
      <c r="A48" s="137" t="s">
        <v>55</v>
      </c>
      <c r="B48" s="25">
        <v>1.1498656024945568</v>
      </c>
      <c r="D48" s="110"/>
      <c r="E48" s="144"/>
    </row>
    <row r="49" spans="1:5" s="4" customFormat="1" ht="12.75">
      <c r="A49" s="137" t="s">
        <v>94</v>
      </c>
      <c r="B49" s="25">
        <v>1.114978278639619</v>
      </c>
      <c r="D49" s="110"/>
      <c r="E49" s="144"/>
    </row>
    <row r="50" spans="1:5" s="4" customFormat="1" ht="12.75">
      <c r="A50" s="137" t="s">
        <v>56</v>
      </c>
      <c r="B50" s="25">
        <v>1.1006971524592282</v>
      </c>
      <c r="D50" s="110"/>
      <c r="E50" s="144"/>
    </row>
    <row r="51" spans="1:5" s="4" customFormat="1" ht="12.75">
      <c r="A51" s="137" t="s">
        <v>87</v>
      </c>
      <c r="B51" s="25">
        <v>1.096939636609632</v>
      </c>
    </row>
    <row r="52" spans="1:5" s="4" customFormat="1" ht="12.75">
      <c r="A52" s="137" t="s">
        <v>88</v>
      </c>
      <c r="B52" s="25">
        <v>1.0652389043010655</v>
      </c>
    </row>
    <row r="53" spans="1:5" s="4" customFormat="1" ht="12.75">
      <c r="A53" s="137" t="s">
        <v>93</v>
      </c>
      <c r="B53" s="25">
        <v>1.0035951167522881</v>
      </c>
    </row>
    <row r="54" spans="1:5" s="4" customFormat="1" ht="12.75"/>
    <row r="55" spans="1:5" s="4" customFormat="1" ht="12.75"/>
    <row r="56" spans="1:5" s="4" customFormat="1" ht="12.75">
      <c r="D56" s="57"/>
      <c r="E56" s="58"/>
    </row>
    <row r="57" spans="1:5" s="4" customFormat="1" ht="12.75">
      <c r="A57" s="3" t="s">
        <v>210</v>
      </c>
      <c r="B57" s="182"/>
    </row>
    <row r="58" spans="1:5" s="4" customFormat="1" ht="12.75">
      <c r="A58" s="59" t="s">
        <v>373</v>
      </c>
    </row>
    <row r="59" spans="1:5" s="4" customFormat="1" ht="12.75">
      <c r="A59" s="181" t="s">
        <v>205</v>
      </c>
      <c r="B59" s="154" t="s">
        <v>15</v>
      </c>
      <c r="C59" s="154" t="s">
        <v>16</v>
      </c>
      <c r="D59" s="154" t="s">
        <v>17</v>
      </c>
      <c r="E59" s="154" t="s">
        <v>34</v>
      </c>
    </row>
    <row r="60" spans="1:5" s="4" customFormat="1" ht="12.75">
      <c r="A60" s="61" t="s">
        <v>144</v>
      </c>
      <c r="B60" s="155"/>
      <c r="C60" s="155"/>
      <c r="D60" s="155"/>
      <c r="E60" s="155"/>
    </row>
    <row r="61" spans="1:5" s="4" customFormat="1" ht="12.75">
      <c r="A61" s="156" t="s">
        <v>229</v>
      </c>
      <c r="B61" s="65">
        <v>3.2068062827225186</v>
      </c>
      <c r="C61" s="65">
        <v>21.372706401777709</v>
      </c>
      <c r="D61" s="65">
        <v>21.972979053503149</v>
      </c>
      <c r="E61" s="65">
        <v>5.276984700570897</v>
      </c>
    </row>
    <row r="62" spans="1:5" s="4" customFormat="1" ht="12.75">
      <c r="A62" s="156" t="s">
        <v>230</v>
      </c>
      <c r="B62" s="65">
        <v>3.8387096774193497</v>
      </c>
      <c r="C62" s="65">
        <v>22.062586981138409</v>
      </c>
      <c r="D62" s="65">
        <v>0</v>
      </c>
      <c r="E62" s="65">
        <v>16.123487310321472</v>
      </c>
    </row>
    <row r="63" spans="1:5" s="4" customFormat="1" ht="12.75">
      <c r="A63" s="66" t="s">
        <v>145</v>
      </c>
      <c r="B63" s="67"/>
      <c r="C63" s="67"/>
      <c r="D63" s="67"/>
      <c r="E63" s="67"/>
    </row>
    <row r="64" spans="1:5" s="4" customFormat="1" ht="12.75">
      <c r="A64" s="156" t="s">
        <v>115</v>
      </c>
      <c r="B64" s="65">
        <v>7.1267550964043469</v>
      </c>
      <c r="C64" s="65">
        <v>21.14832970867284</v>
      </c>
      <c r="D64" s="65">
        <v>18.594201036114043</v>
      </c>
      <c r="E64" s="65">
        <v>8.7482953837667132</v>
      </c>
    </row>
    <row r="65" spans="1:1" s="4" customFormat="1" ht="12.75"/>
    <row r="66" spans="1:1" s="4" customFormat="1" ht="12.75"/>
    <row r="67" spans="1:1" s="4" customFormat="1" ht="12.75">
      <c r="A67" s="59" t="s">
        <v>197</v>
      </c>
    </row>
    <row r="68" spans="1:1" s="4" customFormat="1" ht="12.75">
      <c r="A68" s="4" t="s">
        <v>198</v>
      </c>
    </row>
    <row r="69" spans="1:1" s="4" customFormat="1" ht="12.75">
      <c r="A69" s="4" t="s">
        <v>357</v>
      </c>
    </row>
    <row r="70" spans="1:1" s="4" customFormat="1" ht="12.75">
      <c r="A70" s="4" t="s">
        <v>267</v>
      </c>
    </row>
    <row r="71" spans="1:1" s="4" customFormat="1" ht="12.75">
      <c r="A71" s="4" t="s">
        <v>268</v>
      </c>
    </row>
  </sheetData>
  <mergeCells count="3">
    <mergeCell ref="C4:D4"/>
    <mergeCell ref="F4:H4"/>
    <mergeCell ref="B9:C9"/>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H70"/>
  <sheetViews>
    <sheetView workbookViewId="0"/>
  </sheetViews>
  <sheetFormatPr defaultRowHeight="14.25"/>
  <cols>
    <col min="1" max="1" width="45.5703125" style="68" customWidth="1"/>
    <col min="2" max="2" width="23.5703125" style="68" customWidth="1"/>
    <col min="3" max="3" width="20.42578125" style="68" customWidth="1"/>
    <col min="4" max="4" width="31.7109375" style="68" customWidth="1"/>
    <col min="5" max="5" width="18.42578125" style="68" customWidth="1"/>
    <col min="6" max="6" width="26.5703125" style="68" customWidth="1"/>
    <col min="7" max="7" width="29.42578125" style="68" customWidth="1"/>
    <col min="8" max="16384" width="9.140625" style="68"/>
  </cols>
  <sheetData>
    <row r="1" spans="1:7" s="2" customFormat="1" ht="19.5">
      <c r="A1" s="1" t="s">
        <v>121</v>
      </c>
    </row>
    <row r="2" spans="1:7" ht="16.5" customHeight="1">
      <c r="A2" s="170"/>
    </row>
    <row r="4" spans="1:7" s="4" customFormat="1" ht="13.5" thickBot="1">
      <c r="A4" s="3" t="s">
        <v>10</v>
      </c>
    </row>
    <row r="5" spans="1:7" s="4" customFormat="1" ht="27.75" customHeight="1" thickTop="1" thickBot="1">
      <c r="A5" s="5" t="s">
        <v>0</v>
      </c>
      <c r="B5" s="5" t="s">
        <v>1</v>
      </c>
      <c r="C5" s="6" t="s">
        <v>2</v>
      </c>
      <c r="D5" s="6"/>
      <c r="E5" s="5" t="s">
        <v>3</v>
      </c>
      <c r="F5" s="6" t="s">
        <v>4</v>
      </c>
      <c r="G5" s="6"/>
    </row>
    <row r="6" spans="1:7" s="4" customFormat="1" ht="66.75" customHeight="1" thickTop="1" thickBot="1">
      <c r="A6" s="171" t="s">
        <v>122</v>
      </c>
      <c r="B6" s="114" t="s">
        <v>5</v>
      </c>
      <c r="C6" s="114" t="s">
        <v>6</v>
      </c>
      <c r="D6" s="114" t="s">
        <v>308</v>
      </c>
      <c r="E6" s="114" t="s">
        <v>123</v>
      </c>
      <c r="F6" s="171" t="s">
        <v>125</v>
      </c>
      <c r="G6" s="114" t="s">
        <v>124</v>
      </c>
    </row>
    <row r="7" spans="1:7" s="4" customFormat="1" ht="13.5" thickTop="1"/>
    <row r="8" spans="1:7" s="4" customFormat="1" ht="12.75"/>
    <row r="9" spans="1:7" s="4" customFormat="1" ht="13.5" thickBot="1">
      <c r="A9" s="3" t="s">
        <v>73</v>
      </c>
    </row>
    <row r="10" spans="1:7" s="4" customFormat="1" ht="70.5" customHeight="1" thickTop="1" thickBot="1">
      <c r="A10" s="161" t="s">
        <v>21</v>
      </c>
      <c r="B10" s="11" t="s">
        <v>273</v>
      </c>
      <c r="C10" s="12"/>
    </row>
    <row r="11" spans="1:7" s="4" customFormat="1" ht="13.5" thickTop="1"/>
    <row r="12" spans="1:7" s="4" customFormat="1" ht="12.75"/>
    <row r="13" spans="1:7" s="4" customFormat="1" ht="13.5" thickBot="1">
      <c r="A13" s="3" t="s">
        <v>12</v>
      </c>
    </row>
    <row r="14" spans="1:7" s="15" customFormat="1" ht="13.5" thickTop="1">
      <c r="A14" s="172" t="s">
        <v>13</v>
      </c>
      <c r="B14" s="173" t="s">
        <v>14</v>
      </c>
    </row>
    <row r="15" spans="1:7" s="4" customFormat="1" ht="12.75">
      <c r="A15" s="174" t="s">
        <v>356</v>
      </c>
      <c r="B15" s="175" t="s">
        <v>334</v>
      </c>
    </row>
    <row r="16" spans="1:7" s="4" customFormat="1" ht="13.5" thickBot="1">
      <c r="A16" s="176"/>
      <c r="B16" s="177" t="s">
        <v>289</v>
      </c>
    </row>
    <row r="17" spans="1:5" s="4" customFormat="1" ht="13.5" thickTop="1">
      <c r="A17" s="110"/>
      <c r="B17" s="110"/>
    </row>
    <row r="18" spans="1:5" s="4" customFormat="1" ht="12.75"/>
    <row r="19" spans="1:5" s="4" customFormat="1" ht="13.5" thickBot="1">
      <c r="A19" s="3" t="s">
        <v>72</v>
      </c>
    </row>
    <row r="20" spans="1:5" s="15" customFormat="1" ht="13.5" thickTop="1">
      <c r="A20" s="18" t="s">
        <v>80</v>
      </c>
      <c r="B20" s="20" t="s">
        <v>23</v>
      </c>
      <c r="D20" s="18" t="s">
        <v>80</v>
      </c>
      <c r="E20" s="20" t="s">
        <v>23</v>
      </c>
    </row>
    <row r="21" spans="1:5" s="4" customFormat="1" ht="12.75">
      <c r="A21" s="137" t="s">
        <v>24</v>
      </c>
      <c r="B21" s="25">
        <v>8.2142003086614466</v>
      </c>
      <c r="D21" s="165" t="s">
        <v>104</v>
      </c>
      <c r="E21" s="25">
        <v>1.0460141650820054</v>
      </c>
    </row>
    <row r="22" spans="1:5" s="4" customFormat="1" ht="12.75">
      <c r="A22" s="137" t="s">
        <v>45</v>
      </c>
      <c r="B22" s="25">
        <v>6.2692863864885773</v>
      </c>
      <c r="D22" s="165" t="s">
        <v>112</v>
      </c>
      <c r="E22" s="25">
        <v>1.0190930191114067</v>
      </c>
    </row>
    <row r="23" spans="1:5" s="4" customFormat="1" ht="12.75">
      <c r="A23" s="137" t="s">
        <v>33</v>
      </c>
      <c r="B23" s="25">
        <v>5.2674079592542498</v>
      </c>
      <c r="D23" s="165" t="s">
        <v>293</v>
      </c>
      <c r="E23" s="25">
        <v>0.98898917820539267</v>
      </c>
    </row>
    <row r="24" spans="1:5" s="4" customFormat="1" ht="12.75">
      <c r="A24" s="137" t="s">
        <v>40</v>
      </c>
      <c r="B24" s="25">
        <v>3.6332506727543268</v>
      </c>
      <c r="D24" s="165" t="s">
        <v>315</v>
      </c>
      <c r="E24" s="25">
        <v>0.95957054475671077</v>
      </c>
    </row>
    <row r="25" spans="1:5" s="4" customFormat="1" ht="12.75">
      <c r="A25" s="137" t="s">
        <v>110</v>
      </c>
      <c r="B25" s="25">
        <v>3.3841015399236887</v>
      </c>
      <c r="D25" s="165" t="s">
        <v>254</v>
      </c>
      <c r="E25" s="25">
        <v>0.93773671074385179</v>
      </c>
    </row>
    <row r="26" spans="1:5" s="4" customFormat="1" ht="12.75">
      <c r="A26" s="137" t="s">
        <v>196</v>
      </c>
      <c r="B26" s="25">
        <v>3.2440549412806745</v>
      </c>
      <c r="D26" s="165" t="s">
        <v>251</v>
      </c>
      <c r="E26" s="25">
        <v>0.93352994558393632</v>
      </c>
    </row>
    <row r="27" spans="1:5" s="4" customFormat="1" ht="12.75">
      <c r="A27" s="137" t="s">
        <v>84</v>
      </c>
      <c r="B27" s="25">
        <v>3.2294741301808449</v>
      </c>
      <c r="D27" s="165" t="s">
        <v>261</v>
      </c>
      <c r="E27" s="25">
        <v>0.91733651029788299</v>
      </c>
    </row>
    <row r="28" spans="1:5" s="4" customFormat="1" ht="12.75">
      <c r="A28" s="137" t="s">
        <v>61</v>
      </c>
      <c r="B28" s="25">
        <v>3.0580891553523082</v>
      </c>
      <c r="D28" s="165" t="s">
        <v>126</v>
      </c>
      <c r="E28" s="25">
        <v>0.91087128351709301</v>
      </c>
    </row>
    <row r="29" spans="1:5" s="4" customFormat="1" ht="12.75">
      <c r="A29" s="137" t="s">
        <v>111</v>
      </c>
      <c r="B29" s="25">
        <v>2.7136740459352193</v>
      </c>
      <c r="D29" s="165" t="s">
        <v>316</v>
      </c>
      <c r="E29" s="25">
        <v>0.89123704493770128</v>
      </c>
    </row>
    <row r="30" spans="1:5" s="4" customFormat="1" ht="12.75">
      <c r="A30" s="137" t="s">
        <v>83</v>
      </c>
      <c r="B30" s="25">
        <v>2.6494333918043753</v>
      </c>
      <c r="D30" s="165" t="s">
        <v>255</v>
      </c>
      <c r="E30" s="25">
        <v>0.88904059694780158</v>
      </c>
    </row>
    <row r="31" spans="1:5" s="4" customFormat="1" ht="12.75">
      <c r="A31" s="137" t="s">
        <v>295</v>
      </c>
      <c r="B31" s="25">
        <v>2.5583530655278506</v>
      </c>
      <c r="D31" s="165" t="s">
        <v>333</v>
      </c>
      <c r="E31" s="25">
        <v>0.88695135987850549</v>
      </c>
    </row>
    <row r="32" spans="1:5" s="4" customFormat="1" ht="12.75">
      <c r="A32" s="137" t="s">
        <v>58</v>
      </c>
      <c r="B32" s="25">
        <v>2.4822832393469842</v>
      </c>
      <c r="D32" s="165" t="s">
        <v>253</v>
      </c>
      <c r="E32" s="25">
        <v>0.80415988918575643</v>
      </c>
    </row>
    <row r="33" spans="1:5" s="4" customFormat="1" ht="12.75">
      <c r="A33" s="137" t="s">
        <v>90</v>
      </c>
      <c r="B33" s="25">
        <v>2.4272776342778619</v>
      </c>
      <c r="D33" s="165" t="s">
        <v>355</v>
      </c>
      <c r="E33" s="25">
        <v>0.69910759329309102</v>
      </c>
    </row>
    <row r="34" spans="1:5" s="4" customFormat="1" ht="12.75">
      <c r="A34" s="137" t="s">
        <v>311</v>
      </c>
      <c r="B34" s="25">
        <v>2.3831775794475423</v>
      </c>
      <c r="D34" s="165" t="s">
        <v>296</v>
      </c>
      <c r="E34" s="25">
        <v>0.69424290451522552</v>
      </c>
    </row>
    <row r="35" spans="1:5" s="4" customFormat="1" ht="12.75">
      <c r="A35" s="137" t="s">
        <v>87</v>
      </c>
      <c r="B35" s="25">
        <v>2.3157178639190352</v>
      </c>
      <c r="D35" s="165" t="s">
        <v>297</v>
      </c>
      <c r="E35" s="25">
        <v>0.67638832045583441</v>
      </c>
    </row>
    <row r="36" spans="1:5" s="4" customFormat="1" ht="12.75">
      <c r="A36" s="137" t="s">
        <v>109</v>
      </c>
      <c r="B36" s="25">
        <v>2.2328835160522016</v>
      </c>
      <c r="D36" s="165" t="s">
        <v>294</v>
      </c>
      <c r="E36" s="25">
        <v>0.62187639640661596</v>
      </c>
    </row>
    <row r="37" spans="1:5" s="4" customFormat="1" ht="12.75">
      <c r="A37" s="137" t="s">
        <v>89</v>
      </c>
      <c r="B37" s="25">
        <v>2.0691576023422882</v>
      </c>
      <c r="D37" s="165" t="s">
        <v>54</v>
      </c>
      <c r="E37" s="25">
        <v>0.6064285635236063</v>
      </c>
    </row>
    <row r="38" spans="1:5" s="4" customFormat="1" ht="12.75">
      <c r="A38" s="137" t="s">
        <v>95</v>
      </c>
      <c r="B38" s="25">
        <v>2.008296763041141</v>
      </c>
      <c r="D38" s="165" t="s">
        <v>130</v>
      </c>
      <c r="E38" s="25">
        <v>0.57772645009940438</v>
      </c>
    </row>
    <row r="39" spans="1:5" s="4" customFormat="1" ht="12.75">
      <c r="A39" s="137" t="s">
        <v>60</v>
      </c>
      <c r="B39" s="25">
        <v>1.7216865230605056</v>
      </c>
      <c r="D39" s="165" t="s">
        <v>106</v>
      </c>
      <c r="E39" s="25">
        <v>0.57203171750392845</v>
      </c>
    </row>
    <row r="40" spans="1:5" s="4" customFormat="1" ht="12.75">
      <c r="A40" s="137" t="s">
        <v>93</v>
      </c>
      <c r="B40" s="25">
        <v>1.7171090969606944</v>
      </c>
      <c r="D40" s="165" t="s">
        <v>263</v>
      </c>
      <c r="E40" s="25">
        <v>0.55949555768708781</v>
      </c>
    </row>
    <row r="41" spans="1:5" s="4" customFormat="1" ht="12.75">
      <c r="A41" s="137" t="s">
        <v>314</v>
      </c>
      <c r="B41" s="25">
        <v>1.6825406882885023</v>
      </c>
      <c r="D41" s="165" t="s">
        <v>113</v>
      </c>
      <c r="E41" s="25">
        <v>0.44923537576996114</v>
      </c>
    </row>
    <row r="42" spans="1:5" s="4" customFormat="1" ht="12.75">
      <c r="A42" s="137" t="s">
        <v>298</v>
      </c>
      <c r="B42" s="25">
        <v>1.6401562419979339</v>
      </c>
      <c r="D42" s="165" t="s">
        <v>127</v>
      </c>
      <c r="E42" s="25">
        <v>0.29004548578790318</v>
      </c>
    </row>
    <row r="43" spans="1:5" s="4" customFormat="1" ht="12.75">
      <c r="A43" s="137" t="s">
        <v>105</v>
      </c>
      <c r="B43" s="25">
        <v>1.5665291377770771</v>
      </c>
      <c r="D43" s="140" t="s">
        <v>69</v>
      </c>
      <c r="E43" s="141">
        <v>95.95</v>
      </c>
    </row>
    <row r="44" spans="1:5" s="4" customFormat="1" ht="12.75">
      <c r="A44" s="137" t="s">
        <v>291</v>
      </c>
      <c r="B44" s="25">
        <v>1.291070110502033</v>
      </c>
      <c r="D44" s="137" t="s">
        <v>70</v>
      </c>
      <c r="E44" s="117">
        <v>4.05</v>
      </c>
    </row>
    <row r="45" spans="1:5" s="4" customFormat="1" ht="12.75">
      <c r="A45" s="119" t="s">
        <v>281</v>
      </c>
      <c r="B45" s="25">
        <v>1.2342721172555056</v>
      </c>
      <c r="D45" s="178" t="s">
        <v>71</v>
      </c>
      <c r="E45" s="179">
        <f>+E44+E43</f>
        <v>100</v>
      </c>
    </row>
    <row r="46" spans="1:5" s="4" customFormat="1" ht="12.75">
      <c r="A46" s="119" t="s">
        <v>264</v>
      </c>
      <c r="B46" s="25">
        <v>1.205945269031504</v>
      </c>
      <c r="D46" s="165"/>
      <c r="E46" s="25"/>
    </row>
    <row r="47" spans="1:5" s="4" customFormat="1" ht="12.75">
      <c r="A47" s="119" t="s">
        <v>279</v>
      </c>
      <c r="B47" s="25">
        <v>1.1781438820147419</v>
      </c>
    </row>
    <row r="48" spans="1:5" s="4" customFormat="1" ht="12.75">
      <c r="A48" s="119" t="s">
        <v>59</v>
      </c>
      <c r="B48" s="25">
        <v>1.1715262650091112</v>
      </c>
    </row>
    <row r="49" spans="1:8" s="4" customFormat="1" ht="12.75">
      <c r="A49" s="119" t="s">
        <v>128</v>
      </c>
      <c r="B49" s="25">
        <v>1.1525614606984305</v>
      </c>
    </row>
    <row r="50" spans="1:8" s="4" customFormat="1" ht="12.75">
      <c r="A50" s="119" t="s">
        <v>114</v>
      </c>
      <c r="B50" s="25">
        <v>1.1262528612022349</v>
      </c>
      <c r="D50" s="110"/>
      <c r="E50" s="144"/>
    </row>
    <row r="51" spans="1:8" s="4" customFormat="1" ht="12.75">
      <c r="A51" s="119" t="s">
        <v>129</v>
      </c>
      <c r="B51" s="25">
        <v>1.1042076988355607</v>
      </c>
      <c r="D51" s="110"/>
      <c r="E51" s="144"/>
    </row>
    <row r="52" spans="1:8" s="4" customFormat="1" ht="13.5" thickBot="1">
      <c r="A52" s="167" t="s">
        <v>107</v>
      </c>
      <c r="B52" s="180">
        <v>1.0895481297049774</v>
      </c>
    </row>
    <row r="53" spans="1:8" s="4" customFormat="1" ht="13.5" thickTop="1"/>
    <row r="54" spans="1:8" s="4" customFormat="1" ht="12.75"/>
    <row r="55" spans="1:8" s="4" customFormat="1" ht="12.75">
      <c r="A55" s="3" t="s">
        <v>211</v>
      </c>
    </row>
    <row r="56" spans="1:8" s="4" customFormat="1" ht="12.75">
      <c r="A56" s="59" t="s">
        <v>345</v>
      </c>
    </row>
    <row r="57" spans="1:8" s="4" customFormat="1" ht="12.75">
      <c r="A57" s="181" t="s">
        <v>205</v>
      </c>
      <c r="B57" s="154" t="s">
        <v>15</v>
      </c>
      <c r="C57" s="154" t="s">
        <v>16</v>
      </c>
      <c r="D57" s="154" t="s">
        <v>17</v>
      </c>
      <c r="E57" s="154" t="s">
        <v>34</v>
      </c>
    </row>
    <row r="58" spans="1:8" s="4" customFormat="1" ht="12.75">
      <c r="A58" s="61" t="s">
        <v>144</v>
      </c>
      <c r="B58" s="155"/>
      <c r="C58" s="155"/>
      <c r="D58" s="155"/>
      <c r="E58" s="155"/>
    </row>
    <row r="59" spans="1:8" s="4" customFormat="1" ht="12.75">
      <c r="A59" s="156" t="s">
        <v>231</v>
      </c>
      <c r="B59" s="65">
        <v>-2.0806901801573074</v>
      </c>
      <c r="C59" s="65">
        <v>12.894296518614778</v>
      </c>
      <c r="D59" s="65">
        <v>13.272773180248665</v>
      </c>
      <c r="E59" s="65">
        <v>19.055045140346106</v>
      </c>
    </row>
    <row r="60" spans="1:8" s="4" customFormat="1" ht="12.75">
      <c r="A60" s="156" t="s">
        <v>232</v>
      </c>
      <c r="B60" s="65">
        <v>-1.0942551604078532</v>
      </c>
      <c r="C60" s="65">
        <v>13.723347422511246</v>
      </c>
      <c r="D60" s="65">
        <v>0</v>
      </c>
      <c r="E60" s="65">
        <v>14.11590374094731</v>
      </c>
    </row>
    <row r="61" spans="1:8" s="4" customFormat="1" ht="12.75">
      <c r="A61" s="156"/>
      <c r="B61" s="65"/>
      <c r="C61" s="65"/>
      <c r="D61" s="65"/>
      <c r="E61" s="65"/>
    </row>
    <row r="62" spans="1:8" s="4" customFormat="1" ht="12.75">
      <c r="A62" s="66" t="s">
        <v>145</v>
      </c>
      <c r="B62" s="67"/>
      <c r="C62" s="67"/>
      <c r="D62" s="67"/>
      <c r="E62" s="67"/>
    </row>
    <row r="63" spans="1:8" s="4" customFormat="1" ht="12.75">
      <c r="A63" s="156" t="s">
        <v>131</v>
      </c>
      <c r="B63" s="65">
        <v>-0.79108638676190779</v>
      </c>
      <c r="C63" s="65">
        <v>12.133855892338152</v>
      </c>
      <c r="D63" s="65">
        <v>14.621601523672357</v>
      </c>
      <c r="E63" s="65">
        <v>15.143479617145172</v>
      </c>
      <c r="F63" s="158"/>
      <c r="G63" s="158"/>
      <c r="H63" s="158"/>
    </row>
    <row r="64" spans="1:8" s="4" customFormat="1" ht="12.75"/>
    <row r="65" spans="1:1" s="4" customFormat="1" ht="12.75"/>
    <row r="66" spans="1:1" s="4" customFormat="1" ht="12.75">
      <c r="A66" s="59" t="s">
        <v>197</v>
      </c>
    </row>
    <row r="67" spans="1:1" s="4" customFormat="1" ht="12.75">
      <c r="A67" s="4" t="s">
        <v>198</v>
      </c>
    </row>
    <row r="68" spans="1:1" s="4" customFormat="1" ht="12.75">
      <c r="A68" s="4" t="s">
        <v>357</v>
      </c>
    </row>
    <row r="69" spans="1:1" s="4" customFormat="1" ht="12.75">
      <c r="A69" s="4" t="s">
        <v>267</v>
      </c>
    </row>
    <row r="70" spans="1:1" s="4" customFormat="1" ht="12.75">
      <c r="A70" s="4" t="s">
        <v>268</v>
      </c>
    </row>
  </sheetData>
  <mergeCells count="3">
    <mergeCell ref="C5:D5"/>
    <mergeCell ref="F5:G5"/>
    <mergeCell ref="B10:C10"/>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H68"/>
  <sheetViews>
    <sheetView workbookViewId="0"/>
  </sheetViews>
  <sheetFormatPr defaultRowHeight="14.25"/>
  <cols>
    <col min="1" max="1" width="53.140625" style="68" customWidth="1"/>
    <col min="2" max="2" width="19.28515625" style="68" customWidth="1"/>
    <col min="3" max="3" width="13.28515625" style="68" customWidth="1"/>
    <col min="4" max="4" width="32.42578125" style="68" customWidth="1"/>
    <col min="5" max="5" width="16.140625" style="68" customWidth="1"/>
    <col min="6" max="6" width="20.42578125" style="68" customWidth="1"/>
    <col min="7" max="7" width="20.28515625" style="68" customWidth="1"/>
    <col min="8" max="8" width="21.42578125" style="68" customWidth="1"/>
    <col min="9" max="16384" width="9.140625" style="68"/>
  </cols>
  <sheetData>
    <row r="1" spans="1:8" ht="19.5">
      <c r="A1" s="1" t="s">
        <v>136</v>
      </c>
    </row>
    <row r="2" spans="1:8" ht="15.75" customHeight="1">
      <c r="A2" s="1"/>
    </row>
    <row r="4" spans="1:8" s="4" customFormat="1" ht="13.5" thickBot="1">
      <c r="A4" s="3" t="s">
        <v>10</v>
      </c>
    </row>
    <row r="5" spans="1:8" s="4" customFormat="1" ht="29.25" customHeight="1" thickTop="1" thickBot="1">
      <c r="A5" s="5" t="s">
        <v>0</v>
      </c>
      <c r="B5" s="5" t="s">
        <v>1</v>
      </c>
      <c r="C5" s="6" t="s">
        <v>2</v>
      </c>
      <c r="D5" s="6"/>
      <c r="E5" s="5" t="s">
        <v>3</v>
      </c>
      <c r="F5" s="7" t="s">
        <v>4</v>
      </c>
      <c r="G5" s="159"/>
      <c r="H5" s="160"/>
    </row>
    <row r="6" spans="1:8" s="4" customFormat="1" ht="63" customHeight="1" thickTop="1" thickBot="1">
      <c r="A6" s="9" t="s">
        <v>133</v>
      </c>
      <c r="B6" s="9" t="s">
        <v>5</v>
      </c>
      <c r="C6" s="9" t="s">
        <v>6</v>
      </c>
      <c r="D6" s="9" t="s">
        <v>7</v>
      </c>
      <c r="E6" s="9" t="s">
        <v>132</v>
      </c>
      <c r="F6" s="9" t="s">
        <v>43</v>
      </c>
      <c r="G6" s="9" t="s">
        <v>44</v>
      </c>
      <c r="H6" s="9" t="s">
        <v>213</v>
      </c>
    </row>
    <row r="7" spans="1:8" s="4" customFormat="1" ht="13.5" thickTop="1"/>
    <row r="8" spans="1:8" s="4" customFormat="1" ht="12.75"/>
    <row r="9" spans="1:8" s="4" customFormat="1" ht="13.5" thickBot="1">
      <c r="A9" s="3" t="s">
        <v>73</v>
      </c>
    </row>
    <row r="10" spans="1:8" s="4" customFormat="1" ht="51" customHeight="1" thickTop="1" thickBot="1">
      <c r="A10" s="161" t="s">
        <v>21</v>
      </c>
      <c r="B10" s="11" t="s">
        <v>138</v>
      </c>
      <c r="C10" s="12"/>
    </row>
    <row r="11" spans="1:8" s="4" customFormat="1" ht="13.5" thickTop="1"/>
    <row r="12" spans="1:8" s="4" customFormat="1" ht="12.75"/>
    <row r="13" spans="1:8" s="4" customFormat="1" ht="12.75">
      <c r="A13" s="3" t="s">
        <v>134</v>
      </c>
    </row>
    <row r="14" spans="1:8" s="15" customFormat="1" ht="12.75">
      <c r="A14" s="162" t="s">
        <v>13</v>
      </c>
      <c r="B14" s="162" t="s">
        <v>14</v>
      </c>
    </row>
    <row r="15" spans="1:8" s="4" customFormat="1" ht="12.75">
      <c r="A15" s="163" t="s">
        <v>358</v>
      </c>
      <c r="B15" s="164" t="s">
        <v>299</v>
      </c>
    </row>
    <row r="16" spans="1:8" s="4" customFormat="1" ht="12.75">
      <c r="A16" s="164"/>
      <c r="B16" s="164" t="s">
        <v>288</v>
      </c>
    </row>
    <row r="17" spans="1:5" s="4" customFormat="1" ht="12.75"/>
    <row r="18" spans="1:5" s="4" customFormat="1" ht="12.75"/>
    <row r="19" spans="1:5" s="4" customFormat="1" ht="13.5" thickBot="1">
      <c r="A19" s="3" t="s">
        <v>72</v>
      </c>
    </row>
    <row r="20" spans="1:5" s="15" customFormat="1" ht="26.25" thickTop="1">
      <c r="A20" s="18" t="s">
        <v>80</v>
      </c>
      <c r="B20" s="20" t="s">
        <v>23</v>
      </c>
      <c r="D20" s="18" t="s">
        <v>80</v>
      </c>
      <c r="E20" s="20" t="s">
        <v>23</v>
      </c>
    </row>
    <row r="21" spans="1:5" s="4" customFormat="1" ht="12.75">
      <c r="A21" s="137" t="s">
        <v>26</v>
      </c>
      <c r="B21" s="138">
        <v>6.22</v>
      </c>
      <c r="D21" s="137" t="s">
        <v>47</v>
      </c>
      <c r="E21" s="138">
        <v>1.38</v>
      </c>
    </row>
    <row r="22" spans="1:5" s="4" customFormat="1" ht="12.75">
      <c r="A22" s="137" t="s">
        <v>27</v>
      </c>
      <c r="B22" s="138">
        <v>5.13</v>
      </c>
      <c r="D22" s="137" t="s">
        <v>293</v>
      </c>
      <c r="E22" s="138">
        <v>1.35</v>
      </c>
    </row>
    <row r="23" spans="1:5" s="4" customFormat="1" ht="12.75">
      <c r="A23" s="137" t="s">
        <v>32</v>
      </c>
      <c r="B23" s="138">
        <v>5.04</v>
      </c>
      <c r="D23" s="137" t="s">
        <v>84</v>
      </c>
      <c r="E23" s="138">
        <v>1.31</v>
      </c>
    </row>
    <row r="24" spans="1:5" s="4" customFormat="1" ht="12.75">
      <c r="A24" s="137" t="s">
        <v>24</v>
      </c>
      <c r="B24" s="138">
        <v>4.8099999999999996</v>
      </c>
      <c r="D24" s="137" t="s">
        <v>355</v>
      </c>
      <c r="E24" s="138">
        <v>1.21</v>
      </c>
    </row>
    <row r="25" spans="1:5" s="4" customFormat="1" ht="12.75">
      <c r="A25" s="137" t="s">
        <v>25</v>
      </c>
      <c r="B25" s="138">
        <v>4.5999999999999996</v>
      </c>
      <c r="D25" s="137" t="s">
        <v>128</v>
      </c>
      <c r="E25" s="138">
        <v>1.2</v>
      </c>
    </row>
    <row r="26" spans="1:5" s="4" customFormat="1" ht="12.75">
      <c r="A26" s="137" t="s">
        <v>33</v>
      </c>
      <c r="B26" s="138">
        <v>4.41</v>
      </c>
      <c r="D26" s="137" t="s">
        <v>313</v>
      </c>
      <c r="E26" s="138">
        <v>1.18</v>
      </c>
    </row>
    <row r="27" spans="1:5" s="4" customFormat="1" ht="12.75">
      <c r="A27" s="137" t="s">
        <v>31</v>
      </c>
      <c r="B27" s="138">
        <v>3.9</v>
      </c>
      <c r="D27" s="137" t="s">
        <v>90</v>
      </c>
      <c r="E27" s="138">
        <v>1.17</v>
      </c>
    </row>
    <row r="28" spans="1:5" s="4" customFormat="1" ht="12.75">
      <c r="A28" s="137" t="s">
        <v>91</v>
      </c>
      <c r="B28" s="138">
        <v>2.93</v>
      </c>
      <c r="D28" s="137" t="s">
        <v>256</v>
      </c>
      <c r="E28" s="25">
        <v>1.01</v>
      </c>
    </row>
    <row r="29" spans="1:5" s="4" customFormat="1" ht="12.75">
      <c r="A29" s="137" t="s">
        <v>39</v>
      </c>
      <c r="B29" s="138">
        <v>2.86</v>
      </c>
      <c r="D29" s="137" t="s">
        <v>61</v>
      </c>
      <c r="E29" s="138">
        <v>1</v>
      </c>
    </row>
    <row r="30" spans="1:5" s="4" customFormat="1" ht="12.75">
      <c r="A30" s="137" t="s">
        <v>50</v>
      </c>
      <c r="B30" s="138">
        <v>2.66</v>
      </c>
      <c r="D30" s="137" t="s">
        <v>89</v>
      </c>
      <c r="E30" s="138">
        <v>0.92</v>
      </c>
    </row>
    <row r="31" spans="1:5" s="4" customFormat="1" ht="12.75">
      <c r="A31" s="137" t="s">
        <v>45</v>
      </c>
      <c r="B31" s="138">
        <v>2.39</v>
      </c>
      <c r="D31" s="137" t="s">
        <v>52</v>
      </c>
      <c r="E31" s="138">
        <v>0.9</v>
      </c>
    </row>
    <row r="32" spans="1:5" s="4" customFormat="1" ht="12.75">
      <c r="A32" s="137" t="s">
        <v>56</v>
      </c>
      <c r="B32" s="138">
        <v>2.37</v>
      </c>
      <c r="D32" s="137" t="s">
        <v>309</v>
      </c>
      <c r="E32" s="138">
        <v>0.76</v>
      </c>
    </row>
    <row r="33" spans="1:6" s="4" customFormat="1" ht="12.75">
      <c r="A33" s="137" t="s">
        <v>259</v>
      </c>
      <c r="B33" s="138">
        <v>2.19</v>
      </c>
      <c r="D33" s="137" t="s">
        <v>60</v>
      </c>
      <c r="E33" s="138">
        <v>0.71</v>
      </c>
    </row>
    <row r="34" spans="1:6" s="4" customFormat="1" ht="12.75">
      <c r="A34" s="137" t="s">
        <v>359</v>
      </c>
      <c r="B34" s="138">
        <v>2.19</v>
      </c>
      <c r="D34" s="137" t="s">
        <v>55</v>
      </c>
      <c r="E34" s="138">
        <v>0.68</v>
      </c>
    </row>
    <row r="35" spans="1:6" s="4" customFormat="1" ht="12.75">
      <c r="A35" s="137" t="s">
        <v>49</v>
      </c>
      <c r="B35" s="138">
        <v>2.1800000000000002</v>
      </c>
      <c r="D35" s="137" t="s">
        <v>68</v>
      </c>
      <c r="E35" s="138">
        <v>0.65</v>
      </c>
    </row>
    <row r="36" spans="1:6" s="4" customFormat="1" ht="12.75">
      <c r="A36" s="137" t="s">
        <v>51</v>
      </c>
      <c r="B36" s="138">
        <v>2.14</v>
      </c>
      <c r="D36" s="137" t="s">
        <v>67</v>
      </c>
      <c r="E36" s="138">
        <v>0.54</v>
      </c>
    </row>
    <row r="37" spans="1:6" s="4" customFormat="1" ht="12.75">
      <c r="A37" s="137" t="s">
        <v>109</v>
      </c>
      <c r="B37" s="138">
        <v>2.0499999999999998</v>
      </c>
      <c r="D37" s="137" t="s">
        <v>66</v>
      </c>
      <c r="E37" s="138">
        <v>0.51</v>
      </c>
    </row>
    <row r="38" spans="1:6" s="4" customFormat="1" ht="12.75">
      <c r="A38" s="137" t="s">
        <v>292</v>
      </c>
      <c r="B38" s="25">
        <v>2.0299999999999998</v>
      </c>
      <c r="D38" s="137" t="s">
        <v>65</v>
      </c>
      <c r="E38" s="138">
        <v>0.42</v>
      </c>
    </row>
    <row r="39" spans="1:6" s="4" customFormat="1" ht="12.75">
      <c r="A39" s="137" t="s">
        <v>290</v>
      </c>
      <c r="B39" s="138">
        <v>2.0299999999999998</v>
      </c>
      <c r="D39" s="137" t="s">
        <v>360</v>
      </c>
      <c r="E39" s="138">
        <v>0.28000000000000003</v>
      </c>
    </row>
    <row r="40" spans="1:6" s="4" customFormat="1" ht="12.75">
      <c r="A40" s="137" t="s">
        <v>46</v>
      </c>
      <c r="B40" s="138">
        <v>2.0299999999999998</v>
      </c>
      <c r="D40" s="137" t="s">
        <v>287</v>
      </c>
      <c r="E40" s="138">
        <v>0.03</v>
      </c>
    </row>
    <row r="41" spans="1:6" s="4" customFormat="1" ht="12.75">
      <c r="A41" s="119" t="s">
        <v>104</v>
      </c>
      <c r="B41" s="138">
        <v>1.95</v>
      </c>
      <c r="D41" s="140" t="s">
        <v>69</v>
      </c>
      <c r="E41" s="141">
        <v>98.22</v>
      </c>
    </row>
    <row r="42" spans="1:6" s="4" customFormat="1" ht="12.75">
      <c r="A42" s="119" t="s">
        <v>107</v>
      </c>
      <c r="B42" s="138">
        <v>1.91</v>
      </c>
      <c r="D42" s="137" t="s">
        <v>70</v>
      </c>
      <c r="E42" s="120">
        <v>1.78</v>
      </c>
    </row>
    <row r="43" spans="1:6" s="4" customFormat="1" ht="12.75">
      <c r="A43" s="119" t="s">
        <v>108</v>
      </c>
      <c r="B43" s="138">
        <v>1.85</v>
      </c>
      <c r="D43" s="119" t="s">
        <v>158</v>
      </c>
      <c r="E43" s="117">
        <v>0</v>
      </c>
    </row>
    <row r="44" spans="1:6" s="166" customFormat="1" ht="13.5" thickBot="1">
      <c r="A44" s="165" t="s">
        <v>83</v>
      </c>
      <c r="B44" s="138">
        <v>1.81</v>
      </c>
      <c r="C44" s="4"/>
      <c r="D44" s="124" t="s">
        <v>71</v>
      </c>
      <c r="E44" s="126">
        <f>+E42+E41+E43</f>
        <v>100</v>
      </c>
      <c r="F44" s="4"/>
    </row>
    <row r="45" spans="1:6" s="166" customFormat="1" ht="13.5" thickTop="1">
      <c r="A45" s="165" t="s">
        <v>40</v>
      </c>
      <c r="B45" s="138">
        <v>1.77</v>
      </c>
      <c r="C45" s="4"/>
      <c r="D45" s="137"/>
      <c r="E45" s="138"/>
      <c r="F45" s="4"/>
    </row>
    <row r="46" spans="1:6" s="166" customFormat="1" ht="12.75">
      <c r="A46" s="165" t="s">
        <v>48</v>
      </c>
      <c r="B46" s="138">
        <v>1.67</v>
      </c>
      <c r="C46" s="4"/>
      <c r="F46" s="4"/>
    </row>
    <row r="47" spans="1:6" s="4" customFormat="1" ht="12.75">
      <c r="A47" s="119" t="s">
        <v>258</v>
      </c>
      <c r="B47" s="138">
        <v>1.54</v>
      </c>
    </row>
    <row r="48" spans="1:6" s="4" customFormat="1" ht="12.75">
      <c r="A48" s="119" t="s">
        <v>291</v>
      </c>
      <c r="B48" s="138">
        <v>1.51</v>
      </c>
    </row>
    <row r="49" spans="1:5" s="4" customFormat="1" ht="12.75">
      <c r="A49" s="119" t="s">
        <v>82</v>
      </c>
      <c r="B49" s="138">
        <v>1.45</v>
      </c>
    </row>
    <row r="50" spans="1:5" s="4" customFormat="1" ht="13.5" thickBot="1">
      <c r="A50" s="167" t="s">
        <v>105</v>
      </c>
      <c r="B50" s="168">
        <v>1.38</v>
      </c>
    </row>
    <row r="51" spans="1:5" s="4" customFormat="1" ht="13.5" thickTop="1"/>
    <row r="52" spans="1:5" s="4" customFormat="1" ht="12.75"/>
    <row r="53" spans="1:5" s="4" customFormat="1" ht="12.75"/>
    <row r="54" spans="1:5" s="4" customFormat="1" ht="12.75">
      <c r="A54" s="3" t="s">
        <v>212</v>
      </c>
    </row>
    <row r="55" spans="1:5" s="4" customFormat="1" ht="12.75">
      <c r="A55" s="59" t="s">
        <v>345</v>
      </c>
    </row>
    <row r="56" spans="1:5" s="15" customFormat="1" ht="12.75">
      <c r="A56" s="153" t="s">
        <v>205</v>
      </c>
      <c r="B56" s="154" t="s">
        <v>15</v>
      </c>
      <c r="C56" s="154" t="s">
        <v>16</v>
      </c>
      <c r="D56" s="154" t="s">
        <v>17</v>
      </c>
      <c r="E56" s="154" t="s">
        <v>34</v>
      </c>
    </row>
    <row r="57" spans="1:5" s="4" customFormat="1" ht="12.75">
      <c r="A57" s="61" t="s">
        <v>144</v>
      </c>
      <c r="B57" s="155"/>
      <c r="C57" s="155"/>
      <c r="D57" s="155"/>
      <c r="E57" s="155"/>
    </row>
    <row r="58" spans="1:5" s="4" customFormat="1" ht="12.75">
      <c r="A58" s="156" t="s">
        <v>233</v>
      </c>
      <c r="B58" s="62">
        <v>3.1886792452830104</v>
      </c>
      <c r="C58" s="62">
        <v>12.481002822127628</v>
      </c>
      <c r="D58" s="62">
        <v>12.9495869464759</v>
      </c>
      <c r="E58" s="62">
        <v>10.731097850294535</v>
      </c>
    </row>
    <row r="59" spans="1:5" s="4" customFormat="1" ht="12.75">
      <c r="A59" s="156" t="s">
        <v>234</v>
      </c>
      <c r="B59" s="62">
        <v>4.5404002965159229</v>
      </c>
      <c r="C59" s="62">
        <v>13.6184708429683</v>
      </c>
      <c r="D59" s="62">
        <v>0</v>
      </c>
      <c r="E59" s="62">
        <v>9.8923352439214582</v>
      </c>
    </row>
    <row r="60" spans="1:5" s="4" customFormat="1" ht="12.75">
      <c r="A60" s="66" t="s">
        <v>145</v>
      </c>
      <c r="B60" s="169"/>
      <c r="C60" s="169"/>
      <c r="D60" s="169"/>
      <c r="E60" s="169"/>
    </row>
    <row r="61" spans="1:5" s="4" customFormat="1" ht="12.75">
      <c r="A61" s="156" t="s">
        <v>19</v>
      </c>
      <c r="B61" s="62">
        <v>3.9538002848252152</v>
      </c>
      <c r="C61" s="62">
        <v>11.533581341901478</v>
      </c>
      <c r="D61" s="62">
        <v>13.645018553582489</v>
      </c>
      <c r="E61" s="62">
        <v>11.813856776212051</v>
      </c>
    </row>
    <row r="62" spans="1:5" s="4" customFormat="1" ht="12.75"/>
    <row r="63" spans="1:5" s="4" customFormat="1" ht="12.75"/>
    <row r="64" spans="1:5" s="4" customFormat="1" ht="12.75">
      <c r="A64" s="59" t="s">
        <v>197</v>
      </c>
    </row>
    <row r="65" spans="1:1" s="4" customFormat="1" ht="12.75">
      <c r="A65" s="4" t="s">
        <v>198</v>
      </c>
    </row>
    <row r="66" spans="1:1" s="4" customFormat="1" ht="12.75">
      <c r="A66" s="4" t="s">
        <v>357</v>
      </c>
    </row>
    <row r="67" spans="1:1" s="4" customFormat="1" ht="12.75">
      <c r="A67" s="4" t="s">
        <v>269</v>
      </c>
    </row>
    <row r="68" spans="1:1" s="4" customFormat="1" ht="12.75">
      <c r="A68" s="4" t="s">
        <v>268</v>
      </c>
    </row>
  </sheetData>
  <mergeCells count="3">
    <mergeCell ref="C5:D5"/>
    <mergeCell ref="F5:H5"/>
    <mergeCell ref="B10:C10"/>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H67"/>
  <sheetViews>
    <sheetView topLeftCell="A37" workbookViewId="0">
      <selection activeCell="A52" sqref="A52:XFD52"/>
    </sheetView>
  </sheetViews>
  <sheetFormatPr defaultRowHeight="14.25"/>
  <cols>
    <col min="1" max="1" width="43.5703125" style="68" customWidth="1"/>
    <col min="2" max="2" width="20.140625" style="68" customWidth="1"/>
    <col min="3" max="3" width="13.28515625" style="68" customWidth="1"/>
    <col min="4" max="4" width="28.140625" style="68" customWidth="1"/>
    <col min="5" max="5" width="15" style="68" customWidth="1"/>
    <col min="6" max="7" width="17.85546875" style="68" customWidth="1"/>
    <col min="8" max="16384" width="9.140625" style="68"/>
  </cols>
  <sheetData>
    <row r="1" spans="1:7" ht="19.5">
      <c r="A1" s="1" t="s">
        <v>192</v>
      </c>
    </row>
    <row r="2" spans="1:7" ht="16.5" customHeight="1">
      <c r="A2" s="1"/>
    </row>
    <row r="4" spans="1:7" s="4" customFormat="1" ht="13.5" thickBot="1">
      <c r="A4" s="3" t="s">
        <v>10</v>
      </c>
    </row>
    <row r="5" spans="1:7" s="4" customFormat="1" ht="27" customHeight="1" thickTop="1" thickBot="1">
      <c r="A5" s="5" t="s">
        <v>0</v>
      </c>
      <c r="B5" s="5" t="s">
        <v>1</v>
      </c>
      <c r="C5" s="6" t="s">
        <v>2</v>
      </c>
      <c r="D5" s="6"/>
      <c r="E5" s="5" t="s">
        <v>3</v>
      </c>
      <c r="F5" s="7" t="s">
        <v>4</v>
      </c>
      <c r="G5" s="8"/>
    </row>
    <row r="6" spans="1:7" s="4" customFormat="1" ht="69" customHeight="1" thickTop="1" thickBot="1">
      <c r="A6" s="114" t="s">
        <v>274</v>
      </c>
      <c r="B6" s="114" t="s">
        <v>195</v>
      </c>
      <c r="C6" s="9" t="s">
        <v>6</v>
      </c>
      <c r="D6" s="114" t="s">
        <v>150</v>
      </c>
      <c r="E6" s="114" t="s">
        <v>132</v>
      </c>
      <c r="F6" s="114" t="s">
        <v>37</v>
      </c>
      <c r="G6" s="114" t="s">
        <v>215</v>
      </c>
    </row>
    <row r="7" spans="1:7" s="4" customFormat="1" ht="13.5" thickTop="1"/>
    <row r="8" spans="1:7" s="4" customFormat="1" ht="12.75"/>
    <row r="9" spans="1:7" s="4" customFormat="1" ht="13.5" thickBot="1">
      <c r="A9" s="3" t="s">
        <v>73</v>
      </c>
    </row>
    <row r="10" spans="1:7" s="4" customFormat="1" ht="84" customHeight="1" thickTop="1" thickBot="1">
      <c r="A10" s="69" t="s">
        <v>21</v>
      </c>
      <c r="B10" s="11" t="s">
        <v>193</v>
      </c>
      <c r="C10" s="92"/>
      <c r="D10" s="12"/>
    </row>
    <row r="11" spans="1:7" s="4" customFormat="1" ht="13.5" thickTop="1"/>
    <row r="12" spans="1:7" s="4" customFormat="1" ht="12.75"/>
    <row r="13" spans="1:7" s="4" customFormat="1" ht="12.75">
      <c r="A13" s="3" t="s">
        <v>134</v>
      </c>
    </row>
    <row r="14" spans="1:7" s="15" customFormat="1" ht="12.75">
      <c r="A14" s="14" t="s">
        <v>13</v>
      </c>
      <c r="B14" s="14" t="s">
        <v>202</v>
      </c>
    </row>
    <row r="15" spans="1:7" s="4" customFormat="1" ht="12.75">
      <c r="A15" s="16" t="s">
        <v>361</v>
      </c>
      <c r="B15" s="17" t="s">
        <v>317</v>
      </c>
    </row>
    <row r="16" spans="1:7" s="4" customFormat="1" ht="12.75">
      <c r="A16" s="17"/>
      <c r="B16" s="17" t="s">
        <v>318</v>
      </c>
    </row>
    <row r="17" spans="1:8" s="4" customFormat="1" ht="12.75"/>
    <row r="18" spans="1:8" s="4" customFormat="1" ht="12.75"/>
    <row r="19" spans="1:8" s="4" customFormat="1" ht="13.5" thickBot="1">
      <c r="A19" s="3" t="s">
        <v>72</v>
      </c>
    </row>
    <row r="20" spans="1:8" s="15" customFormat="1" ht="27" thickTop="1" thickBot="1">
      <c r="A20" s="133" t="s">
        <v>80</v>
      </c>
      <c r="B20" s="134" t="s">
        <v>23</v>
      </c>
      <c r="D20" s="18" t="s">
        <v>80</v>
      </c>
      <c r="E20" s="20" t="s">
        <v>23</v>
      </c>
    </row>
    <row r="21" spans="1:8" s="4" customFormat="1" ht="13.5" thickTop="1">
      <c r="A21" s="135" t="s">
        <v>110</v>
      </c>
      <c r="B21" s="136">
        <v>6.29</v>
      </c>
      <c r="D21" s="137" t="s">
        <v>50</v>
      </c>
      <c r="E21" s="138">
        <v>1.38</v>
      </c>
    </row>
    <row r="22" spans="1:8" s="4" customFormat="1" ht="12.75">
      <c r="A22" s="137" t="s">
        <v>39</v>
      </c>
      <c r="B22" s="138">
        <v>5.0599999999999996</v>
      </c>
      <c r="D22" s="137" t="s">
        <v>46</v>
      </c>
      <c r="E22" s="138">
        <v>1.08</v>
      </c>
    </row>
    <row r="23" spans="1:8" s="4" customFormat="1" ht="12.75">
      <c r="A23" s="137" t="s">
        <v>99</v>
      </c>
      <c r="B23" s="138">
        <v>4.91</v>
      </c>
      <c r="D23" s="137" t="s">
        <v>96</v>
      </c>
      <c r="E23" s="138">
        <v>1.07</v>
      </c>
    </row>
    <row r="24" spans="1:8" s="4" customFormat="1" ht="12.75">
      <c r="A24" s="137" t="s">
        <v>61</v>
      </c>
      <c r="B24" s="138">
        <v>4.8899999999999997</v>
      </c>
      <c r="D24" s="137" t="s">
        <v>54</v>
      </c>
      <c r="E24" s="138">
        <v>1.01</v>
      </c>
    </row>
    <row r="25" spans="1:8" s="4" customFormat="1" ht="12.75">
      <c r="A25" s="137" t="s">
        <v>51</v>
      </c>
      <c r="B25" s="138">
        <v>4.75</v>
      </c>
      <c r="D25" s="137" t="s">
        <v>300</v>
      </c>
      <c r="E25" s="138">
        <v>1.01</v>
      </c>
    </row>
    <row r="26" spans="1:8" s="4" customFormat="1" ht="12.75">
      <c r="A26" s="137" t="s">
        <v>26</v>
      </c>
      <c r="B26" s="138">
        <v>4.5</v>
      </c>
      <c r="D26" s="137" t="s">
        <v>335</v>
      </c>
      <c r="E26" s="139">
        <v>1</v>
      </c>
    </row>
    <row r="27" spans="1:8" s="4" customFormat="1" ht="12.75">
      <c r="A27" s="137" t="s">
        <v>111</v>
      </c>
      <c r="B27" s="138">
        <v>4.26</v>
      </c>
      <c r="D27" s="137" t="s">
        <v>92</v>
      </c>
      <c r="E27" s="138">
        <v>0.92</v>
      </c>
    </row>
    <row r="28" spans="1:8" s="4" customFormat="1" ht="12.75">
      <c r="A28" s="137" t="s">
        <v>196</v>
      </c>
      <c r="B28" s="138">
        <v>4.1100000000000003</v>
      </c>
      <c r="D28" s="137" t="s">
        <v>130</v>
      </c>
      <c r="E28" s="138">
        <v>0.91</v>
      </c>
    </row>
    <row r="29" spans="1:8" s="4" customFormat="1" ht="12.75">
      <c r="A29" s="137" t="s">
        <v>25</v>
      </c>
      <c r="B29" s="138">
        <v>3.98</v>
      </c>
      <c r="D29" s="137" t="s">
        <v>292</v>
      </c>
      <c r="E29" s="138">
        <v>0.85</v>
      </c>
    </row>
    <row r="30" spans="1:8" s="4" customFormat="1" ht="12.75">
      <c r="A30" s="137" t="s">
        <v>31</v>
      </c>
      <c r="B30" s="138">
        <v>3.96</v>
      </c>
      <c r="D30" s="140" t="s">
        <v>69</v>
      </c>
      <c r="E30" s="141">
        <v>98.04</v>
      </c>
      <c r="H30" s="4">
        <f>56/2</f>
        <v>28</v>
      </c>
    </row>
    <row r="31" spans="1:8" s="4" customFormat="1" ht="12.75">
      <c r="A31" s="137" t="s">
        <v>259</v>
      </c>
      <c r="B31" s="138">
        <v>3.87</v>
      </c>
      <c r="D31" s="137" t="s">
        <v>70</v>
      </c>
      <c r="E31" s="117">
        <v>1.96</v>
      </c>
    </row>
    <row r="32" spans="1:8" s="4" customFormat="1" ht="12.75">
      <c r="A32" s="137" t="s">
        <v>257</v>
      </c>
      <c r="B32" s="138">
        <v>3.47</v>
      </c>
      <c r="D32" s="119" t="s">
        <v>158</v>
      </c>
      <c r="E32" s="117">
        <v>0</v>
      </c>
    </row>
    <row r="33" spans="1:5" s="4" customFormat="1" ht="12.75">
      <c r="A33" s="137" t="s">
        <v>311</v>
      </c>
      <c r="B33" s="138">
        <v>3.11</v>
      </c>
      <c r="D33" s="142" t="s">
        <v>71</v>
      </c>
      <c r="E33" s="143">
        <f>+E31+E30+E32</f>
        <v>100</v>
      </c>
    </row>
    <row r="34" spans="1:5" s="4" customFormat="1" ht="12.75">
      <c r="A34" s="137" t="s">
        <v>91</v>
      </c>
      <c r="B34" s="138">
        <v>2.85</v>
      </c>
      <c r="D34" s="27"/>
      <c r="E34" s="28"/>
    </row>
    <row r="35" spans="1:5" s="4" customFormat="1" ht="12.75">
      <c r="A35" s="137" t="s">
        <v>359</v>
      </c>
      <c r="B35" s="138">
        <v>2.77</v>
      </c>
      <c r="D35" s="27"/>
      <c r="E35" s="28"/>
    </row>
    <row r="36" spans="1:5" s="4" customFormat="1" ht="12.75">
      <c r="A36" s="137" t="s">
        <v>28</v>
      </c>
      <c r="B36" s="138">
        <v>2.35</v>
      </c>
    </row>
    <row r="37" spans="1:5" s="4" customFormat="1" ht="12.75">
      <c r="A37" s="137" t="s">
        <v>52</v>
      </c>
      <c r="B37" s="138">
        <v>2.27</v>
      </c>
    </row>
    <row r="38" spans="1:5" s="4" customFormat="1" ht="12.75">
      <c r="A38" s="137" t="s">
        <v>90</v>
      </c>
      <c r="B38" s="138">
        <v>2.2200000000000002</v>
      </c>
    </row>
    <row r="39" spans="1:5" s="4" customFormat="1" ht="12.75">
      <c r="A39" s="137" t="s">
        <v>103</v>
      </c>
      <c r="B39" s="138">
        <v>2.1800000000000002</v>
      </c>
    </row>
    <row r="40" spans="1:5" s="4" customFormat="1" ht="12.75">
      <c r="A40" s="137" t="s">
        <v>104</v>
      </c>
      <c r="B40" s="138">
        <v>2.15</v>
      </c>
      <c r="D40" s="27"/>
      <c r="E40" s="144"/>
    </row>
    <row r="41" spans="1:5" s="4" customFormat="1" ht="12.75">
      <c r="A41" s="119" t="s">
        <v>56</v>
      </c>
      <c r="B41" s="117">
        <v>2.11</v>
      </c>
      <c r="D41" s="110"/>
      <c r="E41" s="34"/>
    </row>
    <row r="42" spans="1:5" s="4" customFormat="1" ht="12.75">
      <c r="A42" s="119" t="s">
        <v>65</v>
      </c>
      <c r="B42" s="117">
        <v>2.08</v>
      </c>
      <c r="D42" s="110"/>
      <c r="E42" s="34"/>
    </row>
    <row r="43" spans="1:5" s="4" customFormat="1" ht="12.75">
      <c r="A43" s="119" t="s">
        <v>68</v>
      </c>
      <c r="B43" s="117">
        <v>2.08</v>
      </c>
      <c r="D43" s="110"/>
      <c r="E43" s="34"/>
    </row>
    <row r="44" spans="1:5" s="4" customFormat="1" ht="12.75">
      <c r="A44" s="119" t="s">
        <v>129</v>
      </c>
      <c r="B44" s="117">
        <v>2.06</v>
      </c>
      <c r="D44" s="110"/>
      <c r="E44" s="34"/>
    </row>
    <row r="45" spans="1:5" s="4" customFormat="1" ht="12.75">
      <c r="A45" s="119" t="s">
        <v>262</v>
      </c>
      <c r="B45" s="120">
        <v>1.89</v>
      </c>
      <c r="D45" s="110"/>
      <c r="E45" s="34"/>
    </row>
    <row r="46" spans="1:5" s="147" customFormat="1" ht="12.75">
      <c r="A46" s="145" t="s">
        <v>67</v>
      </c>
      <c r="B46" s="146">
        <v>1.69</v>
      </c>
      <c r="C46" s="4"/>
    </row>
    <row r="47" spans="1:5" s="147" customFormat="1" ht="12.75">
      <c r="A47" s="145" t="s">
        <v>135</v>
      </c>
      <c r="B47" s="148">
        <v>1.54</v>
      </c>
      <c r="C47" s="4"/>
    </row>
    <row r="48" spans="1:5" s="147" customFormat="1" ht="13.5" thickBot="1">
      <c r="A48" s="149" t="s">
        <v>315</v>
      </c>
      <c r="B48" s="150">
        <v>1.45</v>
      </c>
      <c r="C48" s="4"/>
    </row>
    <row r="49" spans="1:5" s="147" customFormat="1" ht="13.5" thickTop="1">
      <c r="D49" s="151"/>
      <c r="E49" s="152"/>
    </row>
    <row r="50" spans="1:5" s="147" customFormat="1" ht="12.75"/>
    <row r="51" spans="1:5" s="147" customFormat="1" ht="12.75"/>
    <row r="52" spans="1:5" s="4" customFormat="1" ht="12.75">
      <c r="A52" s="3" t="s">
        <v>214</v>
      </c>
    </row>
    <row r="53" spans="1:5" s="4" customFormat="1" ht="12.75">
      <c r="A53" s="59" t="s">
        <v>329</v>
      </c>
    </row>
    <row r="54" spans="1:5" s="15" customFormat="1" ht="12.75">
      <c r="A54" s="153" t="s">
        <v>205</v>
      </c>
      <c r="B54" s="154" t="s">
        <v>15</v>
      </c>
      <c r="C54" s="154" t="s">
        <v>16</v>
      </c>
      <c r="D54" s="154" t="s">
        <v>17</v>
      </c>
      <c r="E54" s="154" t="s">
        <v>34</v>
      </c>
    </row>
    <row r="55" spans="1:5" s="4" customFormat="1" ht="12.75">
      <c r="A55" s="61" t="s">
        <v>144</v>
      </c>
      <c r="B55" s="155"/>
      <c r="C55" s="155"/>
      <c r="D55" s="155"/>
      <c r="E55" s="155"/>
    </row>
    <row r="56" spans="1:5" s="4" customFormat="1" ht="12.75">
      <c r="A56" s="156" t="s">
        <v>235</v>
      </c>
      <c r="B56" s="62">
        <v>8.1272084805653613</v>
      </c>
      <c r="C56" s="62">
        <v>17.561398689634711</v>
      </c>
      <c r="D56" s="62">
        <v>12.996375923308289</v>
      </c>
      <c r="E56" s="62">
        <v>6.3740649712006769</v>
      </c>
    </row>
    <row r="57" spans="1:5" s="4" customFormat="1" ht="12.75">
      <c r="A57" s="156" t="s">
        <v>236</v>
      </c>
      <c r="B57" s="62">
        <v>9.4165222414789298</v>
      </c>
      <c r="C57" s="62">
        <v>18.681589706081645</v>
      </c>
      <c r="D57" s="62">
        <v>0</v>
      </c>
      <c r="E57" s="62">
        <v>10.255948536412873</v>
      </c>
    </row>
    <row r="58" spans="1:5" s="4" customFormat="1" ht="12.75"/>
    <row r="59" spans="1:5" s="4" customFormat="1" ht="12.75">
      <c r="A59" s="66" t="s">
        <v>145</v>
      </c>
      <c r="B59" s="67"/>
      <c r="C59" s="67"/>
      <c r="D59" s="67"/>
      <c r="E59" s="67"/>
    </row>
    <row r="60" spans="1:5" s="4" customFormat="1" ht="12.75">
      <c r="A60" s="156" t="s">
        <v>19</v>
      </c>
      <c r="B60" s="62">
        <v>3.9538002848252152</v>
      </c>
      <c r="C60" s="62">
        <v>11.533581341901478</v>
      </c>
      <c r="D60" s="62">
        <v>13.645018553582489</v>
      </c>
      <c r="E60" s="62">
        <v>9.2458847815986687</v>
      </c>
    </row>
    <row r="61" spans="1:5" s="4" customFormat="1" ht="12.75">
      <c r="A61" s="157"/>
      <c r="B61" s="131"/>
      <c r="C61" s="131"/>
      <c r="D61" s="131"/>
      <c r="E61" s="158"/>
    </row>
    <row r="62" spans="1:5" s="4" customFormat="1" ht="12.75"/>
    <row r="63" spans="1:5" s="4" customFormat="1" ht="12.75">
      <c r="A63" s="59" t="s">
        <v>197</v>
      </c>
    </row>
    <row r="64" spans="1:5" s="4" customFormat="1" ht="12.75">
      <c r="A64" s="4" t="s">
        <v>198</v>
      </c>
    </row>
    <row r="65" spans="1:1" s="4" customFormat="1" ht="12.75">
      <c r="A65" s="4" t="s">
        <v>346</v>
      </c>
    </row>
    <row r="66" spans="1:1" s="4" customFormat="1" ht="12.75">
      <c r="A66" s="4" t="s">
        <v>267</v>
      </c>
    </row>
    <row r="67" spans="1:1" s="4" customFormat="1" ht="12.75">
      <c r="A67" s="4" t="s">
        <v>268</v>
      </c>
    </row>
  </sheetData>
  <mergeCells count="3">
    <mergeCell ref="C5:D5"/>
    <mergeCell ref="F5:G5"/>
    <mergeCell ref="B10:D10"/>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G68"/>
  <sheetViews>
    <sheetView workbookViewId="0"/>
  </sheetViews>
  <sheetFormatPr defaultRowHeight="14.25"/>
  <cols>
    <col min="1" max="1" width="44.7109375" style="68" customWidth="1"/>
    <col min="2" max="2" width="26.28515625" style="68" customWidth="1"/>
    <col min="3" max="3" width="15.42578125" style="132" customWidth="1"/>
    <col min="4" max="4" width="15.140625" style="68" customWidth="1"/>
    <col min="5" max="5" width="31" style="68" customWidth="1"/>
    <col min="6" max="7" width="19.7109375" style="68" customWidth="1"/>
    <col min="8" max="8" width="9.140625" style="68"/>
    <col min="9" max="9" width="14" style="68" bestFit="1" customWidth="1"/>
    <col min="10" max="16384" width="9.140625" style="68"/>
  </cols>
  <sheetData>
    <row r="1" spans="1:7" s="2" customFormat="1" ht="19.5">
      <c r="A1" s="1" t="s">
        <v>147</v>
      </c>
      <c r="C1" s="113"/>
    </row>
    <row r="2" spans="1:7" s="2" customFormat="1" ht="15" customHeight="1">
      <c r="A2" s="1"/>
      <c r="C2" s="113"/>
    </row>
    <row r="4" spans="1:7" s="4" customFormat="1" ht="13.5" thickBot="1">
      <c r="A4" s="3" t="s">
        <v>10</v>
      </c>
      <c r="C4" s="15"/>
    </row>
    <row r="5" spans="1:7" s="4" customFormat="1" ht="27" thickTop="1" thickBot="1">
      <c r="A5" s="5" t="s">
        <v>0</v>
      </c>
      <c r="B5" s="5" t="s">
        <v>1</v>
      </c>
      <c r="C5" s="6" t="s">
        <v>2</v>
      </c>
      <c r="D5" s="6"/>
      <c r="E5" s="5" t="s">
        <v>3</v>
      </c>
      <c r="F5" s="7" t="s">
        <v>4</v>
      </c>
      <c r="G5" s="8"/>
    </row>
    <row r="6" spans="1:7" s="4" customFormat="1" ht="101.25" customHeight="1" thickTop="1" thickBot="1">
      <c r="A6" s="114" t="s">
        <v>275</v>
      </c>
      <c r="B6" s="9" t="s">
        <v>185</v>
      </c>
      <c r="C6" s="9" t="s">
        <v>6</v>
      </c>
      <c r="D6" s="9" t="s">
        <v>150</v>
      </c>
      <c r="E6" s="115" t="s">
        <v>149</v>
      </c>
      <c r="F6" s="9" t="s">
        <v>240</v>
      </c>
      <c r="G6" s="115" t="s">
        <v>239</v>
      </c>
    </row>
    <row r="7" spans="1:7" s="4" customFormat="1" ht="13.5" thickTop="1">
      <c r="C7" s="15"/>
    </row>
    <row r="8" spans="1:7" s="4" customFormat="1" ht="12.75">
      <c r="C8" s="15"/>
    </row>
    <row r="9" spans="1:7" s="4" customFormat="1" ht="13.5" thickBot="1">
      <c r="A9" s="3" t="s">
        <v>73</v>
      </c>
      <c r="C9" s="15"/>
    </row>
    <row r="10" spans="1:7" s="4" customFormat="1" ht="60" customHeight="1" thickTop="1" thickBot="1">
      <c r="A10" s="116" t="s">
        <v>21</v>
      </c>
      <c r="B10" s="11" t="s">
        <v>148</v>
      </c>
      <c r="C10" s="12"/>
    </row>
    <row r="11" spans="1:7" s="4" customFormat="1" ht="13.5" thickTop="1">
      <c r="C11" s="15"/>
      <c r="D11" s="94"/>
    </row>
    <row r="12" spans="1:7" s="4" customFormat="1" ht="12.75">
      <c r="C12" s="15"/>
      <c r="D12" s="94"/>
    </row>
    <row r="13" spans="1:7" s="4" customFormat="1" ht="12.75">
      <c r="A13" s="3" t="s">
        <v>134</v>
      </c>
      <c r="C13" s="15"/>
    </row>
    <row r="14" spans="1:7" s="15" customFormat="1" ht="12.75">
      <c r="A14" s="14" t="s">
        <v>13</v>
      </c>
      <c r="B14" s="14" t="s">
        <v>14</v>
      </c>
    </row>
    <row r="15" spans="1:7" s="4" customFormat="1" ht="12.75">
      <c r="A15" s="16" t="s">
        <v>368</v>
      </c>
      <c r="B15" s="17" t="s">
        <v>336</v>
      </c>
      <c r="C15" s="15"/>
    </row>
    <row r="16" spans="1:7" s="4" customFormat="1" ht="12.75">
      <c r="A16" s="17"/>
      <c r="B16" s="17" t="s">
        <v>337</v>
      </c>
      <c r="C16" s="15"/>
    </row>
    <row r="17" spans="1:7" s="4" customFormat="1" ht="12.75">
      <c r="C17" s="15"/>
    </row>
    <row r="18" spans="1:7" s="4" customFormat="1" ht="12.75">
      <c r="C18" s="15"/>
    </row>
    <row r="19" spans="1:7" s="4" customFormat="1" ht="13.5" thickBot="1">
      <c r="A19" s="3" t="s">
        <v>72</v>
      </c>
      <c r="C19" s="15"/>
    </row>
    <row r="20" spans="1:7" s="15" customFormat="1" ht="26.25" thickTop="1">
      <c r="A20" s="18" t="s">
        <v>80</v>
      </c>
      <c r="B20" s="19" t="s">
        <v>162</v>
      </c>
      <c r="C20" s="20" t="s">
        <v>23</v>
      </c>
      <c r="E20" s="22"/>
      <c r="F20" s="22"/>
      <c r="G20" s="22"/>
    </row>
    <row r="21" spans="1:7" s="4" customFormat="1" ht="12.75">
      <c r="A21" s="72" t="s">
        <v>151</v>
      </c>
      <c r="B21" s="73"/>
      <c r="C21" s="117"/>
      <c r="E21" s="26"/>
      <c r="F21" s="21"/>
      <c r="G21" s="98"/>
    </row>
    <row r="22" spans="1:7" s="4" customFormat="1" ht="14.25" customHeight="1">
      <c r="A22" s="75" t="s">
        <v>30</v>
      </c>
      <c r="B22" s="73" t="s">
        <v>164</v>
      </c>
      <c r="C22" s="74">
        <v>5.99</v>
      </c>
      <c r="E22" s="26"/>
      <c r="F22" s="21"/>
      <c r="G22" s="21"/>
    </row>
    <row r="23" spans="1:7" s="4" customFormat="1" ht="14.25" customHeight="1">
      <c r="A23" s="75" t="s">
        <v>319</v>
      </c>
      <c r="B23" s="73" t="s">
        <v>163</v>
      </c>
      <c r="C23" s="74">
        <v>5.25</v>
      </c>
      <c r="E23" s="26"/>
      <c r="F23" s="21"/>
      <c r="G23" s="21"/>
    </row>
    <row r="24" spans="1:7" s="4" customFormat="1" ht="14.25" customHeight="1">
      <c r="A24" s="75" t="s">
        <v>30</v>
      </c>
      <c r="B24" s="73" t="s">
        <v>164</v>
      </c>
      <c r="C24" s="74">
        <v>3.75</v>
      </c>
      <c r="E24" s="26"/>
      <c r="F24" s="21"/>
      <c r="G24" s="21"/>
    </row>
    <row r="25" spans="1:7" s="4" customFormat="1" ht="14.25" customHeight="1">
      <c r="A25" s="75" t="s">
        <v>362</v>
      </c>
      <c r="B25" s="73" t="s">
        <v>164</v>
      </c>
      <c r="C25" s="74">
        <v>3.74</v>
      </c>
      <c r="E25" s="26"/>
      <c r="F25" s="21"/>
      <c r="G25" s="21"/>
    </row>
    <row r="26" spans="1:7" s="4" customFormat="1" ht="14.25" customHeight="1">
      <c r="A26" s="99" t="s">
        <v>152</v>
      </c>
      <c r="B26" s="118"/>
      <c r="C26" s="105">
        <v>18.73</v>
      </c>
      <c r="E26" s="26"/>
      <c r="F26" s="21"/>
      <c r="G26" s="21"/>
    </row>
    <row r="27" spans="1:7" s="4" customFormat="1" ht="14.25" customHeight="1">
      <c r="A27" s="72" t="s">
        <v>153</v>
      </c>
      <c r="B27" s="73"/>
      <c r="C27" s="74"/>
      <c r="E27" s="26"/>
      <c r="F27" s="21"/>
      <c r="G27" s="21"/>
    </row>
    <row r="28" spans="1:7" s="4" customFormat="1" ht="14.25" customHeight="1">
      <c r="A28" s="75" t="s">
        <v>154</v>
      </c>
      <c r="B28" s="73" t="s">
        <v>165</v>
      </c>
      <c r="C28" s="74">
        <v>11.23</v>
      </c>
      <c r="E28" s="26"/>
      <c r="F28" s="21"/>
      <c r="G28" s="21"/>
    </row>
    <row r="29" spans="1:7" s="4" customFormat="1" ht="14.25" customHeight="1">
      <c r="A29" s="75" t="s">
        <v>280</v>
      </c>
      <c r="B29" s="73" t="s">
        <v>163</v>
      </c>
      <c r="C29" s="74">
        <v>10.48</v>
      </c>
      <c r="E29" s="26"/>
      <c r="F29" s="21"/>
      <c r="G29" s="21"/>
    </row>
    <row r="30" spans="1:7" s="4" customFormat="1" ht="14.25" customHeight="1">
      <c r="A30" s="119" t="s">
        <v>173</v>
      </c>
      <c r="B30" s="42" t="s">
        <v>305</v>
      </c>
      <c r="C30" s="117">
        <v>10.02</v>
      </c>
      <c r="E30" s="26"/>
      <c r="F30" s="21"/>
      <c r="G30" s="21"/>
    </row>
    <row r="31" spans="1:7" s="4" customFormat="1" ht="14.25" customHeight="1">
      <c r="A31" s="119" t="s">
        <v>303</v>
      </c>
      <c r="B31" s="73" t="s">
        <v>164</v>
      </c>
      <c r="C31" s="74">
        <v>9.7100000000000009</v>
      </c>
      <c r="E31" s="26"/>
      <c r="F31" s="21"/>
      <c r="G31" s="21"/>
    </row>
    <row r="32" spans="1:7" s="4" customFormat="1" ht="14.25" customHeight="1">
      <c r="A32" s="75" t="s">
        <v>320</v>
      </c>
      <c r="B32" s="73" t="s">
        <v>163</v>
      </c>
      <c r="C32" s="76">
        <v>7.49</v>
      </c>
      <c r="E32" s="26"/>
      <c r="F32" s="21"/>
      <c r="G32" s="21"/>
    </row>
    <row r="33" spans="1:7" s="4" customFormat="1" ht="14.25" customHeight="1">
      <c r="A33" s="75" t="s">
        <v>321</v>
      </c>
      <c r="B33" s="73" t="s">
        <v>174</v>
      </c>
      <c r="C33" s="76">
        <v>4.47</v>
      </c>
      <c r="E33" s="26"/>
      <c r="F33" s="21"/>
      <c r="G33" s="21"/>
    </row>
    <row r="34" spans="1:7" s="4" customFormat="1" ht="14.25" customHeight="1">
      <c r="A34" s="75" t="s">
        <v>304</v>
      </c>
      <c r="B34" s="73" t="s">
        <v>165</v>
      </c>
      <c r="C34" s="76">
        <v>3.75</v>
      </c>
      <c r="E34" s="26"/>
      <c r="F34" s="21"/>
      <c r="G34" s="21"/>
    </row>
    <row r="35" spans="1:7" s="4" customFormat="1" ht="14.25" customHeight="1">
      <c r="A35" s="75" t="s">
        <v>304</v>
      </c>
      <c r="B35" s="73" t="s">
        <v>165</v>
      </c>
      <c r="C35" s="76">
        <v>3.75</v>
      </c>
    </row>
    <row r="36" spans="1:7" s="4" customFormat="1" ht="14.25" customHeight="1">
      <c r="A36" s="75" t="s">
        <v>154</v>
      </c>
      <c r="B36" s="73" t="s">
        <v>165</v>
      </c>
      <c r="C36" s="76">
        <v>3.72</v>
      </c>
    </row>
    <row r="37" spans="1:7" s="4" customFormat="1" ht="14.25" customHeight="1">
      <c r="A37" s="119" t="s">
        <v>363</v>
      </c>
      <c r="B37" s="42" t="s">
        <v>164</v>
      </c>
      <c r="C37" s="120">
        <v>2.68</v>
      </c>
    </row>
    <row r="38" spans="1:7" s="4" customFormat="1" ht="14.25" customHeight="1">
      <c r="A38" s="119" t="s">
        <v>301</v>
      </c>
      <c r="B38" s="42" t="s">
        <v>164</v>
      </c>
      <c r="C38" s="120">
        <v>1.94</v>
      </c>
    </row>
    <row r="39" spans="1:7" s="4" customFormat="1" ht="14.25" customHeight="1">
      <c r="A39" s="121" t="s">
        <v>303</v>
      </c>
      <c r="B39" s="122" t="s">
        <v>164</v>
      </c>
      <c r="C39" s="123">
        <v>1.79</v>
      </c>
    </row>
    <row r="40" spans="1:7" s="4" customFormat="1" ht="14.25" customHeight="1">
      <c r="A40" s="121" t="s">
        <v>302</v>
      </c>
      <c r="B40" s="122" t="s">
        <v>165</v>
      </c>
      <c r="C40" s="123">
        <v>0.75</v>
      </c>
    </row>
    <row r="41" spans="1:7" s="4" customFormat="1" ht="14.25" customHeight="1">
      <c r="A41" s="121" t="s">
        <v>283</v>
      </c>
      <c r="B41" s="122" t="s">
        <v>164</v>
      </c>
      <c r="C41" s="123">
        <v>0.75</v>
      </c>
    </row>
    <row r="42" spans="1:7" s="4" customFormat="1" ht="14.25" customHeight="1">
      <c r="A42" s="78" t="s">
        <v>155</v>
      </c>
      <c r="B42" s="84"/>
      <c r="C42" s="81">
        <v>72.53</v>
      </c>
    </row>
    <row r="43" spans="1:7" s="4" customFormat="1" ht="14.25" customHeight="1">
      <c r="A43" s="72" t="s">
        <v>156</v>
      </c>
      <c r="B43" s="42"/>
      <c r="C43" s="74"/>
    </row>
    <row r="44" spans="1:7" s="4" customFormat="1" ht="14.25" customHeight="1">
      <c r="A44" s="75" t="s">
        <v>323</v>
      </c>
      <c r="B44" s="73" t="s">
        <v>166</v>
      </c>
      <c r="C44" s="74">
        <v>0.61</v>
      </c>
    </row>
    <row r="45" spans="1:7" s="4" customFormat="1" ht="12.75">
      <c r="A45" s="78" t="s">
        <v>157</v>
      </c>
      <c r="B45" s="84"/>
      <c r="C45" s="81">
        <f>+SUM(C44:C44)</f>
        <v>0.61</v>
      </c>
    </row>
    <row r="46" spans="1:7" s="4" customFormat="1" ht="12.75">
      <c r="A46" s="109" t="s">
        <v>158</v>
      </c>
      <c r="B46" s="42"/>
      <c r="C46" s="74"/>
    </row>
    <row r="47" spans="1:7" s="4" customFormat="1" ht="12.75">
      <c r="A47" s="109" t="s">
        <v>159</v>
      </c>
      <c r="B47" s="42"/>
      <c r="C47" s="74">
        <v>10.88</v>
      </c>
    </row>
    <row r="48" spans="1:7" s="4" customFormat="1" ht="12.75">
      <c r="A48" s="78" t="s">
        <v>160</v>
      </c>
      <c r="B48" s="84"/>
      <c r="C48" s="80">
        <f>+C47</f>
        <v>10.88</v>
      </c>
    </row>
    <row r="49" spans="1:7" s="4" customFormat="1" ht="12.75">
      <c r="A49" s="72" t="s">
        <v>161</v>
      </c>
      <c r="B49" s="42"/>
      <c r="C49" s="82">
        <v>-2.75</v>
      </c>
    </row>
    <row r="50" spans="1:7" s="4" customFormat="1" ht="13.5" thickBot="1">
      <c r="A50" s="124" t="s">
        <v>167</v>
      </c>
      <c r="B50" s="125"/>
      <c r="C50" s="126">
        <f>+C49+C47+C45+C42+C26</f>
        <v>100</v>
      </c>
    </row>
    <row r="51" spans="1:7" s="4" customFormat="1" ht="13.5" thickTop="1">
      <c r="A51" s="127"/>
      <c r="B51" s="128"/>
      <c r="C51" s="129"/>
      <c r="E51" s="57"/>
      <c r="F51" s="26"/>
      <c r="G51" s="58"/>
    </row>
    <row r="52" spans="1:7" s="4" customFormat="1" ht="12.75">
      <c r="C52" s="15"/>
    </row>
    <row r="53" spans="1:7" s="4" customFormat="1" ht="12.75">
      <c r="C53" s="15"/>
    </row>
    <row r="54" spans="1:7" s="4" customFormat="1" ht="12.75">
      <c r="A54" s="3" t="s">
        <v>216</v>
      </c>
      <c r="C54" s="15"/>
    </row>
    <row r="55" spans="1:7" s="15" customFormat="1" ht="12.75">
      <c r="A55" s="112" t="s">
        <v>367</v>
      </c>
      <c r="B55" s="87" t="s">
        <v>15</v>
      </c>
      <c r="C55" s="87" t="s">
        <v>16</v>
      </c>
      <c r="D55" s="87" t="s">
        <v>17</v>
      </c>
      <c r="E55" s="87" t="s">
        <v>34</v>
      </c>
      <c r="F55" s="130"/>
    </row>
    <row r="56" spans="1:7" s="4" customFormat="1" ht="12.75">
      <c r="A56" s="61" t="s">
        <v>144</v>
      </c>
      <c r="B56" s="63"/>
      <c r="C56" s="42"/>
      <c r="D56" s="41"/>
      <c r="E56" s="41"/>
      <c r="F56" s="131"/>
    </row>
    <row r="57" spans="1:7" s="4" customFormat="1" ht="12.75">
      <c r="A57" s="64" t="s">
        <v>237</v>
      </c>
      <c r="B57" s="62">
        <v>7.7337224030423313</v>
      </c>
      <c r="C57" s="62">
        <v>8.4859015539216607</v>
      </c>
      <c r="D57" s="62">
        <v>8.9250081659263625</v>
      </c>
      <c r="E57" s="62">
        <v>6.8606441182841316</v>
      </c>
      <c r="F57" s="21"/>
    </row>
    <row r="58" spans="1:7" s="4" customFormat="1" ht="12.75">
      <c r="A58" s="64" t="s">
        <v>238</v>
      </c>
      <c r="B58" s="65">
        <v>7.8200752410069185</v>
      </c>
      <c r="C58" s="65">
        <v>8.5564354443976818</v>
      </c>
      <c r="D58" s="65">
        <v>0</v>
      </c>
      <c r="E58" s="65">
        <v>8.7788008695981468</v>
      </c>
      <c r="F58" s="26"/>
    </row>
    <row r="59" spans="1:7" s="4" customFormat="1" ht="12.75">
      <c r="A59" s="41"/>
      <c r="B59" s="41"/>
      <c r="C59" s="42"/>
      <c r="D59" s="41"/>
      <c r="E59" s="41"/>
      <c r="F59" s="110"/>
    </row>
    <row r="60" spans="1:7" s="4" customFormat="1" ht="12.75">
      <c r="A60" s="66" t="s">
        <v>145</v>
      </c>
      <c r="B60" s="67"/>
      <c r="C60" s="67"/>
      <c r="D60" s="67"/>
      <c r="E60" s="63"/>
      <c r="F60" s="110"/>
    </row>
    <row r="61" spans="1:7" s="40" customFormat="1" ht="12.75">
      <c r="A61" s="64" t="s">
        <v>169</v>
      </c>
      <c r="B61" s="62">
        <v>7.4762258265350878</v>
      </c>
      <c r="C61" s="62">
        <v>8.3051695357281297</v>
      </c>
      <c r="D61" s="62">
        <v>8.4926742711297187</v>
      </c>
      <c r="E61" s="62">
        <v>7.6536111487180758</v>
      </c>
      <c r="F61" s="26"/>
    </row>
    <row r="62" spans="1:7" s="4" customFormat="1" ht="12.75">
      <c r="C62" s="15"/>
    </row>
    <row r="63" spans="1:7" s="4" customFormat="1" ht="12.75">
      <c r="C63" s="15"/>
    </row>
    <row r="64" spans="1:7" s="4" customFormat="1" ht="12.75">
      <c r="A64" s="59" t="s">
        <v>197</v>
      </c>
      <c r="C64" s="15"/>
    </row>
    <row r="65" spans="1:3" s="4" customFormat="1" ht="12.75">
      <c r="A65" s="4" t="s">
        <v>201</v>
      </c>
      <c r="C65" s="15"/>
    </row>
    <row r="66" spans="1:3" s="4" customFormat="1" ht="12.75">
      <c r="A66" s="4" t="s">
        <v>346</v>
      </c>
      <c r="C66" s="15"/>
    </row>
    <row r="67" spans="1:3" s="4" customFormat="1" ht="12.75">
      <c r="A67" s="4" t="s">
        <v>267</v>
      </c>
      <c r="C67" s="15"/>
    </row>
    <row r="68" spans="1:3" s="4" customFormat="1" ht="12.75">
      <c r="A68" s="4" t="s">
        <v>268</v>
      </c>
      <c r="C68" s="15"/>
    </row>
  </sheetData>
  <mergeCells count="3">
    <mergeCell ref="C5:D5"/>
    <mergeCell ref="F5:G5"/>
    <mergeCell ref="B10:C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Starshare </vt:lpstr>
      <vt:lpstr>Bonanza</vt:lpstr>
      <vt:lpstr>Banking &amp; Fin Serv</vt:lpstr>
      <vt:lpstr>Nifty Index </vt:lpstr>
      <vt:lpstr>Discovery</vt:lpstr>
      <vt:lpstr>Ethical</vt:lpstr>
      <vt:lpstr>Taxshield</vt:lpstr>
      <vt:lpstr> Infrastructure</vt:lpstr>
      <vt:lpstr>Liquid</vt:lpstr>
      <vt:lpstr> Ultra Short Term</vt:lpstr>
      <vt:lpstr>Short Term Income</vt:lpstr>
      <vt:lpstr>Dynamic Income</vt:lpstr>
      <vt:lpstr>'Nifty Index '!OLE_LINK1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SACHIN PAWAR</dc:creator>
  <cp:lastModifiedBy>beenald</cp:lastModifiedBy>
  <dcterms:created xsi:type="dcterms:W3CDTF">2016-03-30T11:09:27Z</dcterms:created>
  <dcterms:modified xsi:type="dcterms:W3CDTF">2017-01-17T07:33:02Z</dcterms:modified>
</cp:coreProperties>
</file>